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CHIVOS\SSP-EJERCICIO FISCAL 2021\TRANSPARENCIA 2021\3° TRIMESTRE 2021\"/>
    </mc:Choice>
  </mc:AlternateContent>
  <bookViews>
    <workbookView xWindow="0" yWindow="0" windowWidth="8520" windowHeight="10980" firstSheet="1" activeTab="3"/>
  </bookViews>
  <sheets>
    <sheet name="Análitico Ingresos" sheetId="8" r:id="rId1"/>
    <sheet name="Clasif Admtva. Dependencias" sheetId="7" r:id="rId2"/>
    <sheet name="Clasif Admtva. Podéres" sheetId="9" r:id="rId3"/>
    <sheet name="Clasif Admtva. Entidades" sheetId="10" r:id="rId4"/>
    <sheet name="Clasificación Económica" sheetId="6" r:id="rId5"/>
    <sheet name="Objeto del Gasto" sheetId="5" r:id="rId6"/>
    <sheet name="Clasificación Funcional" sheetId="4" r:id="rId7"/>
    <sheet name="Endeudamiento Neto" sheetId="11" r:id="rId8"/>
    <sheet name="Intereses de la Deuda" sheetId="12" r:id="rId9"/>
    <sheet name="Categoría Programática" sheetId="3" r:id="rId10"/>
    <sheet name="Postura Fiscal" sheetId="2" r:id="rId11"/>
    <sheet name="Hoja1" sheetId="1" r:id="rId12"/>
  </sheets>
  <definedNames>
    <definedName name="_xlnm.Print_Titles" localSheetId="5">'Objeto del Gasto'!$1:$8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2" l="1"/>
  <c r="C29" i="12" s="1"/>
  <c r="B22" i="12"/>
  <c r="B29" i="12" s="1"/>
  <c r="C27" i="11"/>
  <c r="D20" i="11"/>
  <c r="D27" i="11" s="1"/>
  <c r="C20" i="11"/>
  <c r="B20" i="11"/>
  <c r="B27" i="11" s="1"/>
  <c r="D19" i="11"/>
  <c r="D18" i="11"/>
  <c r="D17" i="11"/>
  <c r="D16" i="11"/>
  <c r="D15" i="11"/>
  <c r="D14" i="11"/>
  <c r="D13" i="11"/>
  <c r="D12" i="11"/>
  <c r="D11" i="11"/>
  <c r="D10" i="11"/>
  <c r="D9" i="11"/>
  <c r="B18" i="2" l="1"/>
  <c r="G14" i="9" l="1"/>
  <c r="F14" i="9"/>
  <c r="E14" i="9"/>
  <c r="D14" i="9"/>
  <c r="C14" i="9"/>
  <c r="B14" i="9"/>
  <c r="G33" i="7" l="1"/>
  <c r="F33" i="7"/>
  <c r="E33" i="7"/>
  <c r="D33" i="7"/>
  <c r="C33" i="7"/>
  <c r="B33" i="7"/>
</calcChain>
</file>

<file path=xl/sharedStrings.xml><?xml version="1.0" encoding="utf-8"?>
<sst xmlns="http://schemas.openxmlformats.org/spreadsheetml/2006/main" count="421" uniqueCount="279">
  <si>
    <t>Indicadores de Postura Fiscal</t>
  </si>
  <si>
    <t>Del  1o. de Enero al 30 de Septiembre de 2021</t>
  </si>
  <si>
    <t>(Cifras en Pesos)</t>
  </si>
  <si>
    <t>Ente Público: PODER EJECUTIVO</t>
  </si>
  <si>
    <t>Estimado</t>
  </si>
  <si>
    <t>Devengado</t>
  </si>
  <si>
    <t>Pagado</t>
  </si>
  <si>
    <t>Concepto</t>
  </si>
  <si>
    <t xml:space="preserve">    I. Ingresos Presupuestarios (I=1+2)</t>
  </si>
  <si>
    <t xml:space="preserve">               1. Ingresos del Gobierno de la Entidad Federativa</t>
  </si>
  <si>
    <t xml:space="preserve">               2. Ingresos del Sector Paraestatal</t>
  </si>
  <si>
    <t xml:space="preserve">    II. Egresos Presupuestarios (II=3+4)</t>
  </si>
  <si>
    <t xml:space="preserve">               3. Egresos del Gobierno de la Entidad Federativa</t>
  </si>
  <si>
    <t xml:space="preserve">               4. Egresos del Sector Paraestatal</t>
  </si>
  <si>
    <t xml:space="preserve">    III. Balance Presupuestario (Superávit o Déficit) (III = I- II)</t>
  </si>
  <si>
    <t xml:space="preserve"> Concepto</t>
  </si>
  <si>
    <t xml:space="preserve">    III. Balance Presupuestario (Superávit o Déficit)</t>
  </si>
  <si>
    <t xml:space="preserve">    IV. Intereses, Comisiones y Gastos de la Deuda</t>
  </si>
  <si>
    <t xml:space="preserve">    V. Balance Primario (Superávit o Déficit) (V= Iii+ IV)</t>
  </si>
  <si>
    <t xml:space="preserve">    A. Financiamiento</t>
  </si>
  <si>
    <t xml:space="preserve">    B. Amortización de la Deuda</t>
  </si>
  <si>
    <t xml:space="preserve">    C. Endeudamiento ó Desendeudamiento (C = A- B)</t>
  </si>
  <si>
    <t>Gasto por Categoría Programática</t>
  </si>
  <si>
    <t>Aprobado</t>
  </si>
  <si>
    <t>Ampliaciones/ (Reducciones)</t>
  </si>
  <si>
    <t>Modificado</t>
  </si>
  <si>
    <t>Subejercicio</t>
  </si>
  <si>
    <t>3 = (1 + 2)</t>
  </si>
  <si>
    <t>6 = (3 - 4)</t>
  </si>
  <si>
    <t xml:space="preserve"> Programas</t>
  </si>
  <si>
    <t xml:space="preserve">    Subsidio Sector Social y Privado o Entidades Federativas y Municipios</t>
  </si>
  <si>
    <t xml:space="preserve">               Sujetos a Reglas de Operación</t>
  </si>
  <si>
    <t xml:space="preserve">               Otros Subsidios</t>
  </si>
  <si>
    <t xml:space="preserve">    Desempeño de Las Funciones</t>
  </si>
  <si>
    <t xml:space="preserve">               Prestación de Servicios Públicos</t>
  </si>
  <si>
    <t xml:space="preserve">               Provisión de Bienes Públicos</t>
  </si>
  <si>
    <t xml:space="preserve">               Funciones de Las Fuerzas Armadas (Únicamente Gobierno Federal)</t>
  </si>
  <si>
    <t xml:space="preserve">               Específicos</t>
  </si>
  <si>
    <t xml:space="preserve">               Proyectos de Inversión</t>
  </si>
  <si>
    <t xml:space="preserve">    Administrativos y de Apoyo</t>
  </si>
  <si>
    <t xml:space="preserve">    Compromisos</t>
  </si>
  <si>
    <t xml:space="preserve">               Desastres Naturales</t>
  </si>
  <si>
    <t xml:space="preserve">    Obligaciones</t>
  </si>
  <si>
    <t xml:space="preserve">               Pensiones y Jubilaciones</t>
  </si>
  <si>
    <t xml:space="preserve">    Programas de Gasto Federalizado (Gobierno Federal)</t>
  </si>
  <si>
    <t xml:space="preserve">               Gasto Federalizado</t>
  </si>
  <si>
    <t xml:space="preserve"> Total del Gasto</t>
  </si>
  <si>
    <t>Estado Analítico del Ejercicio del Presupuesto de Egresos</t>
  </si>
  <si>
    <t>Clasificación Funcional (Finalidad y Función)</t>
  </si>
  <si>
    <t xml:space="preserve">    Gobierno</t>
  </si>
  <si>
    <t xml:space="preserve">               Legislación</t>
  </si>
  <si>
    <t xml:space="preserve">               Justicia</t>
  </si>
  <si>
    <t xml:space="preserve">               Coordinación de la Politica de Gobierno</t>
  </si>
  <si>
    <t xml:space="preserve">               Relaciones Exteriores</t>
  </si>
  <si>
    <t xml:space="preserve">               Asuntos Financieros y Hacendarios</t>
  </si>
  <si>
    <t xml:space="preserve">               Seguridad Nacional</t>
  </si>
  <si>
    <t xml:space="preserve">               Asuntos de Orden Público y Seguridad Interior</t>
  </si>
  <si>
    <t xml:space="preserve">               Otros Servicios Generales</t>
  </si>
  <si>
    <t xml:space="preserve">    Desarrollo Social</t>
  </si>
  <si>
    <t xml:space="preserve">               Protección Ambiental</t>
  </si>
  <si>
    <t xml:space="preserve">               Vivienda y Servicios a la Comunidad</t>
  </si>
  <si>
    <t xml:space="preserve">               Salud</t>
  </si>
  <si>
    <t xml:space="preserve">               Recreacion, Cultura y Otras Manifestaciones Sociales</t>
  </si>
  <si>
    <t xml:space="preserve">               Educación</t>
  </si>
  <si>
    <t xml:space="preserve">               Protección Social</t>
  </si>
  <si>
    <t xml:space="preserve">               Otros Asuntos Sociales</t>
  </si>
  <si>
    <t xml:space="preserve">    Desarrollo Económico</t>
  </si>
  <si>
    <t xml:space="preserve">               Asuntos Económicos, Comerciales y Laborales en General</t>
  </si>
  <si>
    <t xml:space="preserve">               Agropecuaria, Silvicultura, Pesca y Caza</t>
  </si>
  <si>
    <t xml:space="preserve">               Combustible y Energía</t>
  </si>
  <si>
    <t xml:space="preserve">               Mineria, Manufacturas y Construcción</t>
  </si>
  <si>
    <t xml:space="preserve">               Transporte</t>
  </si>
  <si>
    <t xml:space="preserve">               Comunicaciones</t>
  </si>
  <si>
    <t xml:space="preserve">               Turismo</t>
  </si>
  <si>
    <t xml:space="preserve">               Ciencia, Tecnología e Innovación</t>
  </si>
  <si>
    <t xml:space="preserve">               Otras Industrias y Otros Asuntos Económicos</t>
  </si>
  <si>
    <t xml:space="preserve">    Otras No Clasificadas en Funciones Anteriores</t>
  </si>
  <si>
    <t xml:space="preserve">               Transacciones de la Deuda Pública / Costo Financiero de la Deuda</t>
  </si>
  <si>
    <t xml:space="preserve">               Transferencias, Participaciones y Aportaciones Entre Diferentes Niveles y órdenes de Gobierno</t>
  </si>
  <si>
    <t xml:space="preserve">               Saneamiento del Sistema Financiero</t>
  </si>
  <si>
    <t xml:space="preserve">               Adeudos de Ejercicios Fiscales Anteriores</t>
  </si>
  <si>
    <t>Clasificación por Objeto del Gasto (Capítulo y Concepto)</t>
  </si>
  <si>
    <t xml:space="preserve">    Servicios Personales</t>
  </si>
  <si>
    <t xml:space="preserve">               Remuneraciones al Personal de Carácter Permanente</t>
  </si>
  <si>
    <t xml:space="preserve">               Remuneraciones al Personal de Carácter Transitorio</t>
  </si>
  <si>
    <t xml:space="preserve">               Remuneraciones Adicionales y Especiales</t>
  </si>
  <si>
    <t xml:space="preserve">               Seguridad Social</t>
  </si>
  <si>
    <t xml:space="preserve">               Otras Prestaciones Sociales y Económicas</t>
  </si>
  <si>
    <t xml:space="preserve">               Previsiones</t>
  </si>
  <si>
    <t xml:space="preserve">               Pago de Estímulos a Servidores Públicos</t>
  </si>
  <si>
    <t xml:space="preserve">    Materiales y Suministros</t>
  </si>
  <si>
    <t xml:space="preserve">               Materiales de Administración, Emisión de Documentos y Artículos Oficiales</t>
  </si>
  <si>
    <t xml:space="preserve">               Alimentos y Utensilios</t>
  </si>
  <si>
    <t xml:space="preserve">               Materias Primas y Materiales de Producción y Comercialización</t>
  </si>
  <si>
    <t xml:space="preserve">               Materiales y Artículos de Construcción y de Reparación</t>
  </si>
  <si>
    <t xml:space="preserve">               Productos Químicos, Farmacéuticos y de Laboratorio</t>
  </si>
  <si>
    <t xml:space="preserve">               Combustibles, Lubricantes y Aditivos</t>
  </si>
  <si>
    <t xml:space="preserve">               Vestuario, Blancos, Prendas de Protección y Artículos Deportivos</t>
  </si>
  <si>
    <t xml:space="preserve">               Materiales y Suministros para Seguridad</t>
  </si>
  <si>
    <t xml:space="preserve">               Herramientas, Refacciones y Accesorios Menores</t>
  </si>
  <si>
    <t xml:space="preserve">    Servicios Generales</t>
  </si>
  <si>
    <t xml:space="preserve">               Servicios Básicos</t>
  </si>
  <si>
    <t xml:space="preserve">               Servicios de Arrendamiento</t>
  </si>
  <si>
    <t xml:space="preserve">               Servicios Profesionales, Científicos, Técnicos y Otros Servicios</t>
  </si>
  <si>
    <t xml:space="preserve">               Servicios Financieros, Bancarios y Comerciales</t>
  </si>
  <si>
    <t xml:space="preserve">               Servicios de Instalación, Reparación, Mantenimiento y Conservación</t>
  </si>
  <si>
    <t xml:space="preserve">               Servicios de Comunicación Social y Publicidad</t>
  </si>
  <si>
    <t xml:space="preserve">               Servicios de Traslado y Viáticos</t>
  </si>
  <si>
    <t xml:space="preserve">               Servicios Oficiales</t>
  </si>
  <si>
    <t xml:space="preserve">    Transferencias, Asignaciones, Subsidios y Otras Ayudas</t>
  </si>
  <si>
    <t xml:space="preserve">               Transferencias Internas y Asignaciones al Sector Público</t>
  </si>
  <si>
    <t xml:space="preserve">               Transferencias al Resto del Sector Público</t>
  </si>
  <si>
    <t xml:space="preserve">               Subsidios y Subvenciones</t>
  </si>
  <si>
    <t xml:space="preserve">               Ayudas Sociales</t>
  </si>
  <si>
    <t xml:space="preserve">               Transferencias a Fideicomisos, Mandatos y Otros Análogos</t>
  </si>
  <si>
    <t xml:space="preserve">               Transferencias a la Seguridad Social</t>
  </si>
  <si>
    <t xml:space="preserve">               Donativos</t>
  </si>
  <si>
    <t xml:space="preserve">               Transferencias al Exterior</t>
  </si>
  <si>
    <t xml:space="preserve">    Bienes Muebles, Inmuebles e Intangibles</t>
  </si>
  <si>
    <t xml:space="preserve">               Mobiliario y Equipo de Administración</t>
  </si>
  <si>
    <t xml:space="preserve">               Mobiliario y Equipo Educacional y Recreativo</t>
  </si>
  <si>
    <t xml:space="preserve">               Equipo e Instrumental Médico y de Laboratorio</t>
  </si>
  <si>
    <t xml:space="preserve">               Vehículos y Equipo de Transporte</t>
  </si>
  <si>
    <t xml:space="preserve">               Equipo de Defensa y Seguridad</t>
  </si>
  <si>
    <t xml:space="preserve">               Maquinaria, Otros Equipos y Herramientas</t>
  </si>
  <si>
    <t xml:space="preserve">               Activos Biológicos</t>
  </si>
  <si>
    <t xml:space="preserve">               Bienes Inmuebles</t>
  </si>
  <si>
    <t xml:space="preserve">               Activos Intangibles</t>
  </si>
  <si>
    <t xml:space="preserve">    Inversión Pública</t>
  </si>
  <si>
    <t xml:space="preserve">               Obra Pública en Bienes de Dominio Público</t>
  </si>
  <si>
    <t xml:space="preserve">               Obra Pública en Bienes Propios</t>
  </si>
  <si>
    <t xml:space="preserve">               Proyectos Productivos y Acciones de Fomento</t>
  </si>
  <si>
    <t xml:space="preserve">    Inversiones Financieras y Otras Provisiones</t>
  </si>
  <si>
    <t xml:space="preserve">               Inversiones para el Fomento de Actividades Productivas</t>
  </si>
  <si>
    <t xml:space="preserve">               Acciones y Participaciones de Capital</t>
  </si>
  <si>
    <t xml:space="preserve">               Compra de Títulos y Valores</t>
  </si>
  <si>
    <t xml:space="preserve">               Concesión de Préstamos</t>
  </si>
  <si>
    <t xml:space="preserve">               Inversiones en Fideicomisos, Mandatos y Otros Análogos</t>
  </si>
  <si>
    <t xml:space="preserve">               Otras Inversiones Financieras</t>
  </si>
  <si>
    <t xml:space="preserve">               Provisiones para Contingencias y Otras Erogaciones Especiales</t>
  </si>
  <si>
    <t xml:space="preserve">    Participaciones y Aportaciones</t>
  </si>
  <si>
    <t xml:space="preserve">               Participaciones</t>
  </si>
  <si>
    <t xml:space="preserve">               Aportaciones</t>
  </si>
  <si>
    <t xml:space="preserve">               Convenios</t>
  </si>
  <si>
    <t xml:space="preserve">    Deuda Pública</t>
  </si>
  <si>
    <t xml:space="preserve">               Amortización de la Deuda Pública</t>
  </si>
  <si>
    <t xml:space="preserve">               Intereses de la Deuda Pública</t>
  </si>
  <si>
    <t xml:space="preserve">               Comisiones de la Deuda Pública</t>
  </si>
  <si>
    <t xml:space="preserve">               Gastos de la Deuda Pública</t>
  </si>
  <si>
    <t xml:space="preserve">               Costo por Coberturas</t>
  </si>
  <si>
    <t xml:space="preserve">               Apoyos Financieros</t>
  </si>
  <si>
    <t xml:space="preserve">               Adeudos de Ejercicios Fiscales Anteriores (Adefas)</t>
  </si>
  <si>
    <t>Clasificación Económica (por Tipo de Gasto)</t>
  </si>
  <si>
    <t xml:space="preserve">    Gasto Corriente</t>
  </si>
  <si>
    <t xml:space="preserve">    Gasto de Capital</t>
  </si>
  <si>
    <t xml:space="preserve">    Amortización de la Deuda y Disminución de Pasivos</t>
  </si>
  <si>
    <t xml:space="preserve">    Pensiones y Jubilaciones</t>
  </si>
  <si>
    <t xml:space="preserve">    Participaciones</t>
  </si>
  <si>
    <t>Clasificación Administrativa</t>
  </si>
  <si>
    <t>Estado Analítico de Ingresos</t>
  </si>
  <si>
    <t>Ampliaciones y Reducciones</t>
  </si>
  <si>
    <t>Recaudado</t>
  </si>
  <si>
    <t>Diferencia</t>
  </si>
  <si>
    <t>6 = (5 - 1)</t>
  </si>
  <si>
    <t>Rubro de Ingresos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</si>
  <si>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</si>
  <si>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</si>
  <si>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</si>
  <si>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</si>
  <si>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</si>
  <si>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</si>
  <si>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Ingresos por Venta de Bienes, Prestación de Servicios y Otros Ingresos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</si>
  <si>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</si>
  <si>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y Pensiones y Jubilaciones</t>
  </si>
  <si>
    <t xml:space="preserve">    Ingresos Derivados de Financiamientos</t>
  </si>
  <si>
    <t xml:space="preserve"> Total</t>
  </si>
  <si>
    <t>INGRESOS EXCEDENTES</t>
  </si>
  <si>
    <t>Estado Analítico de Ingresos Por Fuente de Financiamiento</t>
  </si>
  <si>
    <t xml:space="preserve">    Ingresos del Poder Ejecutivo Federal o Estatal y de Los Municipios</t>
  </si>
  <si>
    <t xml:space="preserve">               Impuestos</t>
  </si>
  <si>
    <t xml:space="preserve">               Cuotas y Aportaciones de Seguridad Social</t>
  </si>
  <si>
    <t xml:space="preserve">               Contribuciones de Mejoras</t>
  </si>
  <si>
    <t xml:space="preserve">               Derechos</t>
  </si>
  <si>
    <t xml:space="preserve">               Productos</t>
  </si>
  <si>
    <t xml:space="preserve">               Aprovechamientos</t>
  </si>
  <si>
    <t xml:space="preserve">               Participaciones, Aportaciones, Convenios, Incentivos Derivados de la Colaboración Fiscal y Fondos Distintos de Aportaciones</t>
  </si>
  <si>
    <t xml:space="preserve">               Transferencias, Asignaciones, Subsidios y Subvenciones, y Pensiones y Jubilaciones</t>
  </si>
  <si>
    <t xml:space="preserve">    Ingresos de Los Entes Públicos de Los Poderes Legislativo y Judicial, de Los órganos Autónomos y del Sector Paraestatal o Paramunicipal, Así Como de Las Empresas Productivas del Estado</t>
  </si>
  <si>
    <t xml:space="preserve">               Ingresos por Venta de Bienes, Prestación de Servicios y Otros Ingresos</t>
  </si>
  <si>
    <t xml:space="preserve">    Ingresos Derivados de Financiamiento</t>
  </si>
  <si>
    <t xml:space="preserve">               Ingresos Derivados de Financiamientos</t>
  </si>
  <si>
    <t>Ingreso</t>
  </si>
  <si>
    <t>PODER EJECUTIVO</t>
  </si>
  <si>
    <t>1</t>
  </si>
  <si>
    <t>2</t>
  </si>
  <si>
    <t>4</t>
  </si>
  <si>
    <t>5</t>
  </si>
  <si>
    <t>GOBIERNO ESTATAL DE YUCATAN</t>
  </si>
  <si>
    <t>SECTOR PARAESTATAL DEL GOBIERNO ESTATAL DE YUCATAN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</si>
  <si>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</si>
  <si>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</si>
  <si>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</si>
  <si>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</si>
  <si>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</si>
  <si>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</si>
  <si>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</si>
  <si>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</si>
  <si>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</si>
  <si>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</si>
  <si>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</si>
  <si>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</si>
  <si>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</si>
  <si>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</si>
  <si>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</si>
  <si>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</si>
  <si>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</si>
  <si>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</si>
  <si>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</si>
  <si>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</si>
  <si>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</si>
  <si>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</si>
  <si>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Poder Ejecutivo</t>
  </si>
  <si>
    <t>Poder Legislativo</t>
  </si>
  <si>
    <t>Poder Judicial</t>
  </si>
  <si>
    <t>Órganos Autónomos</t>
  </si>
  <si>
    <t>Egresos</t>
  </si>
  <si>
    <t>Del 1o de Enero al 30 de Septiembre de 2021</t>
  </si>
  <si>
    <t>Endeudamiento Neto</t>
  </si>
  <si>
    <t>del 1o. de Enero al 30 de Septiembre de 2021.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</si>
  <si>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</si>
  <si>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</si>
  <si>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</si>
  <si>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</si>
  <si>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</si>
  <si>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</si>
  <si>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</si>
  <si>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BANAMEX Yucatán Seguro</t>
  </si>
  <si>
    <t>BANOBRAS Refinanciamiento 2020/C1</t>
  </si>
  <si>
    <t>BANOBRAS Refinanciamiento 2020/C2</t>
  </si>
  <si>
    <t>BANOBRAS Refinanciamiento 2020/C3</t>
  </si>
  <si>
    <r>
      <t>HSBC MEXICO,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</si>
  <si>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</si>
  <si>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r>
      <t>BANORTE.</t>
    </r>
    <r>
      <rPr>
        <vertAlign val="superscript"/>
        <sz val="10"/>
        <color indexed="8"/>
        <rFont val="Barlow"/>
      </rPr>
      <t>1</t>
    </r>
  </si>
  <si>
    <r>
      <t>SCOTIABANK INVERLAT.</t>
    </r>
    <r>
      <rPr>
        <vertAlign val="superscript"/>
        <sz val="10"/>
        <color indexed="8"/>
        <rFont val="Barlow"/>
      </rPr>
      <t>1</t>
    </r>
  </si>
  <si>
    <r>
      <t>BANCO AZTECA.</t>
    </r>
    <r>
      <rPr>
        <vertAlign val="superscript"/>
        <sz val="10"/>
        <color indexed="8"/>
        <rFont val="Barlow"/>
      </rPr>
      <t>1</t>
    </r>
  </si>
  <si>
    <r>
      <t>BANCO MULTIVA.</t>
    </r>
    <r>
      <rPr>
        <vertAlign val="superscript"/>
        <sz val="10"/>
        <color indexed="8"/>
        <rFont val="Barlow"/>
      </rPr>
      <t>1</t>
    </r>
  </si>
  <si>
    <r>
      <t>BANCO SANTANDER.</t>
    </r>
    <r>
      <rPr>
        <vertAlign val="superscript"/>
        <sz val="10"/>
        <color indexed="8"/>
        <rFont val="Barlow"/>
      </rPr>
      <t>1</t>
    </r>
  </si>
  <si>
    <t>Total Créditos Bancarios</t>
  </si>
  <si>
    <t>Otros Instrumentos de Deuda</t>
  </si>
  <si>
    <t>Total Otros Instrumentos 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</si>
  <si>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</si>
  <si>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2020 y 2021</t>
    </r>
  </si>
  <si>
    <t>Intereses de la deuda</t>
  </si>
  <si>
    <t xml:space="preserve"> del 1o.  de Enero al 30 de Septiembre de 2021</t>
  </si>
  <si>
    <t>BANOBRAS PROFISE</t>
  </si>
  <si>
    <t>Total de intereses de Créditos Bancarios</t>
  </si>
  <si>
    <t>Total de Intereses de Otros Instrumentos de Deuda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</si>
  <si>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</si>
  <si>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</si>
  <si>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</si>
  <si>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</si>
  <si>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</si>
  <si>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</si>
  <si>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</si>
  <si>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Total del Gasto</t>
  </si>
  <si>
    <t xml:space="preserve">               Planeación, seguimiento y evaluación de oplíticas públicas</t>
  </si>
  <si>
    <t xml:space="preserve">               Promoción y fomento</t>
  </si>
  <si>
    <t xml:space="preserve">               Regulación y supervisión</t>
  </si>
  <si>
    <t xml:space="preserve">               Apoyo al proceso presupuestario y para mejorar la eficiencia institucional</t>
  </si>
  <si>
    <t xml:space="preserve">               Operaciones ajenas</t>
  </si>
  <si>
    <t xml:space="preserve">               Apoyo a la función pública y al mejoramiento de la gestión</t>
  </si>
  <si>
    <t xml:space="preserve">               Obligaciones de cumplimiento de resolución jurisdiccional</t>
  </si>
  <si>
    <t xml:space="preserve">               Pensiones y jubilaciones</t>
  </si>
  <si>
    <t xml:space="preserve">               Aportaciones a la seguridad oscial</t>
  </si>
  <si>
    <t xml:space="preserve">               Aportaciones a fondos de estabilización</t>
  </si>
  <si>
    <t xml:space="preserve">               Aportaciones a fondos de inversión y reestructura de pensiones</t>
  </si>
  <si>
    <t xml:space="preserve"> Participaciones a entidades federativas y municipios</t>
  </si>
  <si>
    <t xml:space="preserve"> Costo financiero, deuda o apoyos a deudores y ahorradores de la banca</t>
  </si>
  <si>
    <t xml:space="preserve"> 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</si>
</sst>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  <font>
      <sz val="10"/>
      <color rgb="FF000000"/>
      <name val="Barlow"/>
    </font>
    <font>
      <b/>
      <sz val="10"/>
      <color rgb="FF000000"/>
      <name val="Barlow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Barlow"/>
    </font>
    <font>
      <vertAlign val="superscript"/>
      <sz val="10"/>
      <color indexed="8"/>
      <name val="Barlow"/>
    </font>
    <font>
      <b/>
      <sz val="10"/>
      <color indexed="8"/>
      <name val="Barlow"/>
    </font>
    <font>
      <sz val="10"/>
      <name val="Barlow"/>
    </font>
    <font>
      <b/>
      <sz val="10"/>
      <name val="Barlow"/>
    </font>
    <font>
      <vertAlign val="superscript"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0" borderId="5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4" fillId="0" borderId="5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0" fontId="2" fillId="0" borderId="4" xfId="0" applyFont="1" applyBorder="1"/>
    <xf numFmtId="164" fontId="2" fillId="0" borderId="2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right"/>
    </xf>
    <xf numFmtId="164" fontId="2" fillId="0" borderId="8" xfId="0" applyNumberFormat="1" applyFont="1" applyBorder="1"/>
    <xf numFmtId="0" fontId="2" fillId="0" borderId="9" xfId="0" applyFont="1" applyBorder="1"/>
    <xf numFmtId="164" fontId="2" fillId="0" borderId="9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4" fillId="0" borderId="13" xfId="0" applyFont="1" applyBorder="1"/>
    <xf numFmtId="0" fontId="4" fillId="0" borderId="12" xfId="0" applyFont="1" applyBorder="1"/>
    <xf numFmtId="164" fontId="4" fillId="0" borderId="13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13" xfId="0" applyFont="1" applyBorder="1"/>
    <xf numFmtId="164" fontId="2" fillId="0" borderId="11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0" fontId="2" fillId="0" borderId="11" xfId="0" applyFont="1" applyBorder="1"/>
    <xf numFmtId="164" fontId="2" fillId="0" borderId="11" xfId="0" applyNumberFormat="1" applyFont="1" applyBorder="1"/>
    <xf numFmtId="164" fontId="4" fillId="0" borderId="13" xfId="0" applyNumberFormat="1" applyFont="1" applyBorder="1"/>
    <xf numFmtId="164" fontId="4" fillId="0" borderId="12" xfId="0" applyNumberFormat="1" applyFont="1" applyBorder="1"/>
    <xf numFmtId="164" fontId="2" fillId="0" borderId="9" xfId="0" applyNumberFormat="1" applyFont="1" applyBorder="1"/>
    <xf numFmtId="164" fontId="2" fillId="0" borderId="13" xfId="0" applyNumberFormat="1" applyFont="1" applyBorder="1"/>
    <xf numFmtId="164" fontId="2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0" fontId="5" fillId="0" borderId="16" xfId="0" applyFont="1" applyBorder="1" applyAlignment="1">
      <alignment vertical="center"/>
    </xf>
    <xf numFmtId="49" fontId="2" fillId="0" borderId="13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wrapText="1"/>
    </xf>
    <xf numFmtId="0" fontId="2" fillId="0" borderId="12" xfId="0" applyFont="1" applyBorder="1"/>
    <xf numFmtId="164" fontId="2" fillId="0" borderId="12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0" fontId="3" fillId="2" borderId="1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7" fillId="0" borderId="0" xfId="0" applyFont="1" applyAlignment="1">
      <alignment vertical="top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/>
    </xf>
    <xf numFmtId="4" fontId="9" fillId="0" borderId="9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top"/>
    </xf>
    <xf numFmtId="0" fontId="10" fillId="0" borderId="9" xfId="0" applyFont="1" applyBorder="1" applyAlignment="1">
      <alignment horizontal="left" vertical="top"/>
    </xf>
    <xf numFmtId="4" fontId="10" fillId="0" borderId="9" xfId="0" applyNumberFormat="1" applyFont="1" applyFill="1" applyBorder="1" applyAlignment="1">
      <alignment horizontal="right" vertical="top"/>
    </xf>
    <xf numFmtId="0" fontId="10" fillId="0" borderId="9" xfId="0" applyFont="1" applyFill="1" applyBorder="1" applyAlignment="1">
      <alignment horizontal="left" vertical="top"/>
    </xf>
    <xf numFmtId="0" fontId="12" fillId="0" borderId="9" xfId="0" applyFont="1" applyBorder="1" applyAlignment="1">
      <alignment horizontal="center" vertical="top"/>
    </xf>
    <xf numFmtId="4" fontId="10" fillId="0" borderId="9" xfId="0" applyNumberFormat="1" applyFont="1" applyBorder="1" applyAlignment="1">
      <alignment horizontal="right" vertical="top"/>
    </xf>
    <xf numFmtId="0" fontId="8" fillId="0" borderId="9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/>
    </xf>
    <xf numFmtId="4" fontId="13" fillId="0" borderId="9" xfId="0" applyNumberFormat="1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top"/>
    </xf>
    <xf numFmtId="0" fontId="10" fillId="0" borderId="5" xfId="0" applyFont="1" applyBorder="1" applyAlignment="1">
      <alignment vertical="top"/>
    </xf>
    <xf numFmtId="4" fontId="14" fillId="0" borderId="9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4" fontId="7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3" fillId="3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vertical="top"/>
    </xf>
    <xf numFmtId="4" fontId="12" fillId="0" borderId="9" xfId="0" applyNumberFormat="1" applyFont="1" applyFill="1" applyBorder="1" applyAlignment="1">
      <alignment horizontal="right" vertical="top"/>
    </xf>
    <xf numFmtId="0" fontId="12" fillId="0" borderId="9" xfId="0" applyFont="1" applyBorder="1" applyAlignment="1">
      <alignment horizontal="center" vertical="top" wrapText="1"/>
    </xf>
    <xf numFmtId="4" fontId="12" fillId="0" borderId="9" xfId="0" applyNumberFormat="1" applyFont="1" applyBorder="1" applyAlignment="1">
      <alignment horizontal="right" vertical="top"/>
    </xf>
    <xf numFmtId="4" fontId="12" fillId="0" borderId="0" xfId="0" applyNumberFormat="1" applyFont="1" applyBorder="1" applyAlignment="1">
      <alignment horizontal="right" vertical="top"/>
    </xf>
    <xf numFmtId="4" fontId="10" fillId="0" borderId="0" xfId="0" applyNumberFormat="1" applyFont="1" applyAlignment="1">
      <alignment vertical="top"/>
    </xf>
    <xf numFmtId="0" fontId="10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4" fontId="10" fillId="0" borderId="0" xfId="0" applyNumberFormat="1" applyFont="1" applyBorder="1" applyAlignment="1">
      <alignment vertical="top"/>
    </xf>
    <xf numFmtId="0" fontId="4" fillId="0" borderId="13" xfId="0" applyFont="1" applyBorder="1" applyAlignment="1">
      <alignment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0</xdr:row>
      <xdr:rowOff>47625</xdr:rowOff>
    </xdr:from>
    <xdr:to>
      <xdr:col>0</xdr:col>
      <xdr:colOff>2667000</xdr:colOff>
      <xdr:row>2</xdr:row>
      <xdr:rowOff>142154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47625"/>
          <a:ext cx="952500" cy="4755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1619250</xdr:colOff>
      <xdr:row>0</xdr:row>
      <xdr:rowOff>85725</xdr:rowOff>
    </xdr:from>
    <xdr:to>
      <xdr:col>0</xdr:col>
      <xdr:colOff>2552700</xdr:colOff>
      <xdr:row>3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0" y="85725"/>
          <a:ext cx="933450" cy="5810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914399</xdr:colOff>
      <xdr:row>1</xdr:row>
      <xdr:rowOff>104775</xdr:rowOff>
    </xdr:from>
    <xdr:to>
      <xdr:col>0</xdr:col>
      <xdr:colOff>1866900</xdr:colOff>
      <xdr:row>4</xdr:row>
      <xdr:rowOff>66675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399" y="295275"/>
          <a:ext cx="952501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1</xdr:row>
      <xdr:rowOff>47625</xdr:rowOff>
    </xdr:from>
    <xdr:to>
      <xdr:col>0</xdr:col>
      <xdr:colOff>2647950</xdr:colOff>
      <xdr:row>4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219075"/>
          <a:ext cx="933450" cy="5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1304924</xdr:colOff>
      <xdr:row>0</xdr:row>
      <xdr:rowOff>114300</xdr:rowOff>
    </xdr:from>
    <xdr:to>
      <xdr:col>0</xdr:col>
      <xdr:colOff>2228849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4" y="114300"/>
          <a:ext cx="923925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1362075</xdr:colOff>
      <xdr:row>0</xdr:row>
      <xdr:rowOff>123825</xdr:rowOff>
    </xdr:from>
    <xdr:to>
      <xdr:col>0</xdr:col>
      <xdr:colOff>2257425</xdr:colOff>
      <xdr:row>4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123825"/>
          <a:ext cx="895350" cy="561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1676399</xdr:colOff>
      <xdr:row>1</xdr:row>
      <xdr:rowOff>95250</xdr:rowOff>
    </xdr:from>
    <xdr:to>
      <xdr:col>0</xdr:col>
      <xdr:colOff>2600324</xdr:colOff>
      <xdr:row>4</xdr:row>
      <xdr:rowOff>85725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399" y="285750"/>
          <a:ext cx="923925" cy="561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1600199</xdr:colOff>
      <xdr:row>1</xdr:row>
      <xdr:rowOff>76200</xdr:rowOff>
    </xdr:from>
    <xdr:to>
      <xdr:col>0</xdr:col>
      <xdr:colOff>2524124</xdr:colOff>
      <xdr:row>4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199" y="266700"/>
          <a:ext cx="923925" cy="581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1752599</xdr:colOff>
      <xdr:row>1</xdr:row>
      <xdr:rowOff>66675</xdr:rowOff>
    </xdr:from>
    <xdr:to>
      <xdr:col>0</xdr:col>
      <xdr:colOff>2752724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" y="257175"/>
          <a:ext cx="1000125" cy="581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1181099</xdr:colOff>
      <xdr:row>0</xdr:row>
      <xdr:rowOff>123825</xdr:rowOff>
    </xdr:from>
    <xdr:to>
      <xdr:col>0</xdr:col>
      <xdr:colOff>2105025</xdr:colOff>
      <xdr:row>3</xdr:row>
      <xdr:rowOff>142875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" y="123825"/>
          <a:ext cx="923926" cy="533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0</xdr:row>
      <xdr:rowOff>104775</xdr:rowOff>
    </xdr:from>
    <xdr:to>
      <xdr:col>0</xdr:col>
      <xdr:colOff>2162175</xdr:colOff>
      <xdr:row>3</xdr:row>
      <xdr:rowOff>85725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104775"/>
          <a:ext cx="87630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opLeftCell="A13" workbookViewId="0">
      <selection activeCell="A21" sqref="A21"/>
    </sheetView>
  </sheetViews>
  <sheetFormatPr baseColWidth="10" defaultRowHeight="15" x14ac:dyDescent="0.25"/>
  <cols>
    <col min="1" max="1" width="64.7109375" customWidth="1"/>
    <col min="2" max="2" width="17.42578125" customWidth="1"/>
    <col min="3" max="3" width="15.7109375" customWidth="1"/>
    <col min="4" max="4" width="16.85546875" customWidth="1"/>
    <col min="5" max="5" width="17" customWidth="1"/>
    <col min="6" max="6" width="16.42578125" customWidth="1"/>
    <col min="7" max="7" width="16.5703125" customWidth="1"/>
  </cols>
  <sheetData>
    <row r="1" spans="1:7" x14ac:dyDescent="0.25">
      <c r="A1" s="107" t="s">
        <v>3</v>
      </c>
      <c r="B1" s="107"/>
      <c r="C1" s="107"/>
      <c r="D1" s="107"/>
      <c r="E1" s="107"/>
      <c r="F1" s="107"/>
      <c r="G1" s="107"/>
    </row>
    <row r="2" spans="1:7" x14ac:dyDescent="0.25">
      <c r="A2" s="107" t="s">
        <v>159</v>
      </c>
      <c r="B2" s="107"/>
      <c r="C2" s="107"/>
      <c r="D2" s="107"/>
      <c r="E2" s="107"/>
      <c r="F2" s="107"/>
      <c r="G2" s="107"/>
    </row>
    <row r="3" spans="1:7" x14ac:dyDescent="0.25">
      <c r="A3" s="107" t="s">
        <v>1</v>
      </c>
      <c r="B3" s="107"/>
      <c r="C3" s="107"/>
      <c r="D3" s="107"/>
      <c r="E3" s="107"/>
      <c r="F3" s="107"/>
      <c r="G3" s="107"/>
    </row>
    <row r="4" spans="1:7" x14ac:dyDescent="0.25">
      <c r="A4" s="27"/>
      <c r="B4" s="110" t="s">
        <v>191</v>
      </c>
      <c r="C4" s="111"/>
      <c r="D4" s="111"/>
      <c r="E4" s="111"/>
      <c r="F4" s="111"/>
      <c r="G4" s="112"/>
    </row>
    <row r="5" spans="1:7" ht="27" x14ac:dyDescent="0.25">
      <c r="A5" s="26" t="s">
        <v>164</v>
      </c>
      <c r="B5" s="32" t="s">
        <v>4</v>
      </c>
      <c r="C5" s="32" t="s">
        <v>160</v>
      </c>
      <c r="D5" s="32" t="s">
        <v>25</v>
      </c>
      <c r="E5" s="32" t="s">
        <v>5</v>
      </c>
      <c r="F5" s="32" t="s">
        <v>161</v>
      </c>
      <c r="G5" s="32" t="s">
        <v>162</v>
      </c>
    </row>
    <row r="6" spans="1:7" x14ac:dyDescent="0.25">
      <c r="A6" s="27"/>
      <c r="B6" s="27">
        <v>1</v>
      </c>
      <c r="C6" s="27">
        <v>2</v>
      </c>
      <c r="D6" s="27" t="s">
        <v>27</v>
      </c>
      <c r="E6" s="27">
        <v>4</v>
      </c>
      <c r="F6" s="27">
        <v>5</v>
      </c>
      <c r="G6" s="9" t="s">
        <v>163</v>
      </c>
    </row>
    <row r="7" spans="1:7" x14ac:dyDescent="0.25">
      <c r="A7" s="28" t="s">
        <v>165</v>
      </c>
      <c r="B7" s="30">
        <v>2200459708</v>
      </c>
      <c r="C7" s="30">
        <v>0</v>
      </c>
      <c r="D7" s="30">
        <v>2200459708</v>
      </c>
      <c r="E7" s="30">
        <v>1835193039.5899999</v>
      </c>
      <c r="F7" s="30">
        <v>1835193039.5899999</v>
      </c>
      <c r="G7" s="15">
        <v>-365266668.41000003</v>
      </c>
    </row>
    <row r="8" spans="1:7" x14ac:dyDescent="0.25">
      <c r="A8" s="28" t="s">
        <v>166</v>
      </c>
      <c r="B8" s="30">
        <v>1374366820</v>
      </c>
      <c r="C8" s="30">
        <v>0</v>
      </c>
      <c r="D8" s="30">
        <v>1374366820</v>
      </c>
      <c r="E8" s="30">
        <v>0</v>
      </c>
      <c r="F8" s="30">
        <v>0</v>
      </c>
      <c r="G8" s="15">
        <v>-1374366820</v>
      </c>
    </row>
    <row r="9" spans="1:7" x14ac:dyDescent="0.25">
      <c r="A9" s="28" t="s">
        <v>167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15">
        <v>0</v>
      </c>
    </row>
    <row r="10" spans="1:7" x14ac:dyDescent="0.25">
      <c r="A10" s="28" t="s">
        <v>168</v>
      </c>
      <c r="B10" s="30">
        <v>1149644328</v>
      </c>
      <c r="C10" s="30">
        <v>0</v>
      </c>
      <c r="D10" s="30">
        <v>1149644328</v>
      </c>
      <c r="E10" s="30">
        <v>990320929.22000003</v>
      </c>
      <c r="F10" s="30">
        <v>990320929.22000003</v>
      </c>
      <c r="G10" s="15">
        <v>-159323398.78</v>
      </c>
    </row>
    <row r="11" spans="1:7" x14ac:dyDescent="0.25">
      <c r="A11" s="28" t="s">
        <v>169</v>
      </c>
      <c r="B11" s="30">
        <v>55272095</v>
      </c>
      <c r="C11" s="30">
        <v>17741305</v>
      </c>
      <c r="D11" s="30">
        <v>73013400</v>
      </c>
      <c r="E11" s="30">
        <v>97542471.079999998</v>
      </c>
      <c r="F11" s="30">
        <v>97542471.079999998</v>
      </c>
      <c r="G11" s="15">
        <v>42270376.079999998</v>
      </c>
    </row>
    <row r="12" spans="1:7" x14ac:dyDescent="0.25">
      <c r="A12" s="28" t="s">
        <v>170</v>
      </c>
      <c r="B12" s="30">
        <v>95278675</v>
      </c>
      <c r="C12" s="30">
        <v>0</v>
      </c>
      <c r="D12" s="30">
        <v>95278675</v>
      </c>
      <c r="E12" s="30">
        <v>100054782.62</v>
      </c>
      <c r="F12" s="30">
        <v>100054782.62</v>
      </c>
      <c r="G12" s="15">
        <v>4776107.62</v>
      </c>
    </row>
    <row r="13" spans="1:7" x14ac:dyDescent="0.25">
      <c r="A13" s="28" t="s">
        <v>171</v>
      </c>
      <c r="B13" s="30">
        <v>1680032985</v>
      </c>
      <c r="C13" s="30">
        <v>0</v>
      </c>
      <c r="D13" s="30">
        <v>1680032985</v>
      </c>
      <c r="E13" s="30">
        <v>0</v>
      </c>
      <c r="F13" s="30">
        <v>0</v>
      </c>
      <c r="G13" s="15">
        <v>-1680032985</v>
      </c>
    </row>
    <row r="14" spans="1:7" x14ac:dyDescent="0.25">
      <c r="A14" s="28" t="s">
        <v>172</v>
      </c>
      <c r="B14" s="30">
        <v>32469711263</v>
      </c>
      <c r="C14" s="30">
        <v>-81651632</v>
      </c>
      <c r="D14" s="30">
        <v>32388059631</v>
      </c>
      <c r="E14" s="30">
        <v>23590435364.009998</v>
      </c>
      <c r="F14" s="30">
        <v>23590435364.009998</v>
      </c>
      <c r="G14" s="15">
        <v>-8879275898.9899998</v>
      </c>
    </row>
    <row r="15" spans="1:7" x14ac:dyDescent="0.25">
      <c r="A15" s="28" t="s">
        <v>173</v>
      </c>
      <c r="B15" s="30">
        <v>2111337324</v>
      </c>
      <c r="C15" s="30">
        <v>0</v>
      </c>
      <c r="D15" s="30">
        <v>2111337324</v>
      </c>
      <c r="E15" s="30">
        <v>1654363000</v>
      </c>
      <c r="F15" s="30">
        <v>1654363000</v>
      </c>
      <c r="G15" s="15">
        <v>-456974324</v>
      </c>
    </row>
    <row r="16" spans="1:7" x14ac:dyDescent="0.25">
      <c r="A16" s="29" t="s">
        <v>174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15">
        <v>0</v>
      </c>
    </row>
    <row r="17" spans="1:8" x14ac:dyDescent="0.25">
      <c r="A17" s="23" t="s">
        <v>175</v>
      </c>
      <c r="B17" s="24">
        <v>41136103198</v>
      </c>
      <c r="C17" s="24">
        <v>-63910327</v>
      </c>
      <c r="D17" s="24">
        <v>41072192871</v>
      </c>
      <c r="E17" s="24">
        <v>28267909586.52</v>
      </c>
      <c r="F17" s="25">
        <v>28267909586.52</v>
      </c>
      <c r="G17" s="108">
        <v>0</v>
      </c>
      <c r="H17" s="1"/>
    </row>
    <row r="18" spans="1:8" x14ac:dyDescent="0.25">
      <c r="A18" s="13"/>
      <c r="B18" s="20"/>
      <c r="C18" s="20"/>
      <c r="D18" s="20"/>
      <c r="E18" s="20"/>
      <c r="F18" s="21" t="s">
        <v>176</v>
      </c>
      <c r="G18" s="109"/>
    </row>
    <row r="19" spans="1:8" x14ac:dyDescent="0.25">
      <c r="A19" s="7"/>
      <c r="B19" s="101" t="s">
        <v>191</v>
      </c>
      <c r="C19" s="102"/>
      <c r="D19" s="102"/>
      <c r="E19" s="102"/>
      <c r="F19" s="102"/>
      <c r="G19" s="103"/>
    </row>
    <row r="20" spans="1:8" ht="27" x14ac:dyDescent="0.25">
      <c r="A20" s="7" t="s">
        <v>177</v>
      </c>
      <c r="B20" s="33" t="s">
        <v>4</v>
      </c>
      <c r="C20" s="33" t="s">
        <v>160</v>
      </c>
      <c r="D20" s="33" t="s">
        <v>25</v>
      </c>
      <c r="E20" s="33" t="s">
        <v>5</v>
      </c>
      <c r="F20" s="33" t="s">
        <v>161</v>
      </c>
      <c r="G20" s="33" t="s">
        <v>162</v>
      </c>
    </row>
    <row r="21" spans="1:8" x14ac:dyDescent="0.25">
      <c r="A21" s="7"/>
      <c r="B21" s="33">
        <v>1</v>
      </c>
      <c r="C21" s="33">
        <v>2</v>
      </c>
      <c r="D21" s="33" t="s">
        <v>27</v>
      </c>
      <c r="E21" s="33">
        <v>4</v>
      </c>
      <c r="F21" s="33">
        <v>5</v>
      </c>
      <c r="G21" s="33" t="s">
        <v>163</v>
      </c>
    </row>
    <row r="22" spans="1:8" x14ac:dyDescent="0.25">
      <c r="A22" s="34" t="s">
        <v>178</v>
      </c>
      <c r="B22" s="35">
        <v>38081703393</v>
      </c>
      <c r="C22" s="35">
        <v>-63910327</v>
      </c>
      <c r="D22" s="35">
        <v>38017793066</v>
      </c>
      <c r="E22" s="35">
        <v>28267909586.52</v>
      </c>
      <c r="F22" s="35">
        <v>28267909586.52</v>
      </c>
      <c r="G22" s="12">
        <v>-9813793806.4799995</v>
      </c>
      <c r="H22" s="1"/>
    </row>
    <row r="23" spans="1:8" x14ac:dyDescent="0.25">
      <c r="A23" s="28" t="s">
        <v>179</v>
      </c>
      <c r="B23" s="30">
        <v>2200459708</v>
      </c>
      <c r="C23" s="30">
        <v>0</v>
      </c>
      <c r="D23" s="30">
        <v>2200459708</v>
      </c>
      <c r="E23" s="30">
        <v>1835193039.5899999</v>
      </c>
      <c r="F23" s="30">
        <v>1835193039.5899999</v>
      </c>
      <c r="G23" s="15">
        <v>-365266668.41000003</v>
      </c>
    </row>
    <row r="24" spans="1:8" x14ac:dyDescent="0.25">
      <c r="A24" s="28" t="s">
        <v>180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15">
        <v>0</v>
      </c>
    </row>
    <row r="25" spans="1:8" x14ac:dyDescent="0.25">
      <c r="A25" s="28" t="s">
        <v>181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15">
        <v>0</v>
      </c>
    </row>
    <row r="26" spans="1:8" x14ac:dyDescent="0.25">
      <c r="A26" s="28" t="s">
        <v>182</v>
      </c>
      <c r="B26" s="30">
        <v>1149644328</v>
      </c>
      <c r="C26" s="30">
        <v>0</v>
      </c>
      <c r="D26" s="30">
        <v>1149644328</v>
      </c>
      <c r="E26" s="30">
        <v>990320929.22000003</v>
      </c>
      <c r="F26" s="30">
        <v>990320929.22000003</v>
      </c>
      <c r="G26" s="15">
        <v>-159323398.78</v>
      </c>
    </row>
    <row r="27" spans="1:8" x14ac:dyDescent="0.25">
      <c r="A27" s="28" t="s">
        <v>183</v>
      </c>
      <c r="B27" s="30">
        <v>55272095</v>
      </c>
      <c r="C27" s="30">
        <v>17741305</v>
      </c>
      <c r="D27" s="30">
        <v>73013400</v>
      </c>
      <c r="E27" s="30">
        <v>97542471.079999998</v>
      </c>
      <c r="F27" s="30">
        <v>97542471.079999998</v>
      </c>
      <c r="G27" s="15">
        <v>42270376.079999998</v>
      </c>
    </row>
    <row r="28" spans="1:8" x14ac:dyDescent="0.25">
      <c r="A28" s="28" t="s">
        <v>184</v>
      </c>
      <c r="B28" s="30">
        <v>95278675</v>
      </c>
      <c r="C28" s="30">
        <v>0</v>
      </c>
      <c r="D28" s="30">
        <v>95278675</v>
      </c>
      <c r="E28" s="30">
        <v>100054782.62</v>
      </c>
      <c r="F28" s="30">
        <v>100054782.62</v>
      </c>
      <c r="G28" s="15">
        <v>4776107.62</v>
      </c>
    </row>
    <row r="29" spans="1:8" x14ac:dyDescent="0.25">
      <c r="A29" s="28" t="s">
        <v>185</v>
      </c>
      <c r="B29" s="30">
        <v>32469711263</v>
      </c>
      <c r="C29" s="30">
        <v>-81651632</v>
      </c>
      <c r="D29" s="30">
        <v>32388059631</v>
      </c>
      <c r="E29" s="30">
        <v>23590435364.009998</v>
      </c>
      <c r="F29" s="30">
        <v>23590435364.009998</v>
      </c>
      <c r="G29" s="15">
        <v>-8879275898.9899998</v>
      </c>
    </row>
    <row r="30" spans="1:8" x14ac:dyDescent="0.25">
      <c r="A30" s="28" t="s">
        <v>186</v>
      </c>
      <c r="B30" s="30">
        <v>2111337324</v>
      </c>
      <c r="C30" s="30">
        <v>0</v>
      </c>
      <c r="D30" s="30">
        <v>2111337324</v>
      </c>
      <c r="E30" s="30">
        <v>1654363000</v>
      </c>
      <c r="F30" s="30">
        <v>1654363000</v>
      </c>
      <c r="G30" s="15">
        <v>-456974324</v>
      </c>
    </row>
    <row r="31" spans="1:8" x14ac:dyDescent="0.25">
      <c r="A31" s="34" t="s">
        <v>187</v>
      </c>
      <c r="B31" s="36">
        <v>3054399805</v>
      </c>
      <c r="C31" s="36">
        <v>0</v>
      </c>
      <c r="D31" s="36">
        <v>3054399805</v>
      </c>
      <c r="E31" s="36">
        <v>0</v>
      </c>
      <c r="F31" s="36">
        <v>0</v>
      </c>
      <c r="G31" s="12">
        <v>-3054399805</v>
      </c>
      <c r="H31" s="1"/>
    </row>
    <row r="32" spans="1:8" x14ac:dyDescent="0.25">
      <c r="A32" s="28" t="s">
        <v>180</v>
      </c>
      <c r="B32" s="30">
        <v>1374366820</v>
      </c>
      <c r="C32" s="30">
        <v>0</v>
      </c>
      <c r="D32" s="30">
        <v>1374366820</v>
      </c>
      <c r="E32" s="30">
        <v>0</v>
      </c>
      <c r="F32" s="30">
        <v>0</v>
      </c>
      <c r="G32" s="15">
        <v>-1374366820</v>
      </c>
    </row>
    <row r="33" spans="1:8" x14ac:dyDescent="0.25">
      <c r="A33" s="28" t="s">
        <v>183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15">
        <v>0</v>
      </c>
    </row>
    <row r="34" spans="1:8" x14ac:dyDescent="0.25">
      <c r="A34" s="28" t="s">
        <v>188</v>
      </c>
      <c r="B34" s="30">
        <v>1680032985</v>
      </c>
      <c r="C34" s="30">
        <v>0</v>
      </c>
      <c r="D34" s="30">
        <v>1680032985</v>
      </c>
      <c r="E34" s="30">
        <v>0</v>
      </c>
      <c r="F34" s="30">
        <v>0</v>
      </c>
      <c r="G34" s="15">
        <v>-1680032985</v>
      </c>
    </row>
    <row r="35" spans="1:8" x14ac:dyDescent="0.25">
      <c r="A35" s="28" t="s">
        <v>186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15">
        <v>0</v>
      </c>
    </row>
    <row r="36" spans="1:8" x14ac:dyDescent="0.25">
      <c r="A36" s="34" t="s">
        <v>189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12">
        <v>0</v>
      </c>
      <c r="H36" s="1"/>
    </row>
    <row r="37" spans="1:8" x14ac:dyDescent="0.25">
      <c r="A37" s="29" t="s">
        <v>190</v>
      </c>
      <c r="B37" s="31">
        <v>0</v>
      </c>
      <c r="C37" s="31">
        <v>0</v>
      </c>
      <c r="D37" s="31">
        <v>0</v>
      </c>
      <c r="E37" s="31">
        <v>0</v>
      </c>
      <c r="F37" s="30">
        <v>0</v>
      </c>
      <c r="G37" s="15">
        <v>0</v>
      </c>
    </row>
    <row r="38" spans="1:8" x14ac:dyDescent="0.25">
      <c r="A38" s="23" t="s">
        <v>175</v>
      </c>
      <c r="B38" s="24">
        <v>41136103198</v>
      </c>
      <c r="C38" s="24">
        <v>-63910327</v>
      </c>
      <c r="D38" s="24">
        <v>41072192871</v>
      </c>
      <c r="E38" s="24">
        <v>28267909586.52</v>
      </c>
      <c r="F38" s="24">
        <v>28267909586.52</v>
      </c>
      <c r="G38" s="99">
        <v>0</v>
      </c>
      <c r="H38" s="1"/>
    </row>
    <row r="39" spans="1:8" x14ac:dyDescent="0.25">
      <c r="A39" s="104" t="s">
        <v>176</v>
      </c>
      <c r="B39" s="105"/>
      <c r="C39" s="105"/>
      <c r="D39" s="105"/>
      <c r="E39" s="105"/>
      <c r="F39" s="106"/>
      <c r="G39" s="100"/>
    </row>
    <row r="40" spans="1:8" x14ac:dyDescent="0.25">
      <c r="A40" s="19"/>
      <c r="B40" s="19"/>
      <c r="C40" s="19"/>
      <c r="D40" s="19"/>
      <c r="E40" s="19"/>
      <c r="F40" s="19"/>
      <c r="G40" s="19"/>
    </row>
    <row r="41" spans="1:8" x14ac:dyDescent="0.25">
      <c r="A41" s="19"/>
      <c r="B41" s="19"/>
      <c r="C41" s="19"/>
      <c r="D41" s="19"/>
      <c r="E41" s="19"/>
      <c r="F41" s="19"/>
      <c r="G41" s="19"/>
    </row>
    <row r="42" spans="1:8" x14ac:dyDescent="0.25">
      <c r="A42" s="19"/>
      <c r="B42" s="19"/>
      <c r="C42" s="19"/>
      <c r="D42" s="19"/>
      <c r="E42" s="19"/>
      <c r="F42" s="19"/>
      <c r="G42" s="19"/>
    </row>
    <row r="43" spans="1:8" x14ac:dyDescent="0.25">
      <c r="A43" s="19"/>
      <c r="B43" s="19"/>
      <c r="C43" s="19"/>
      <c r="D43" s="19"/>
      <c r="E43" s="19"/>
      <c r="F43" s="19"/>
      <c r="G43" s="19"/>
    </row>
    <row r="44" spans="1:8" x14ac:dyDescent="0.25">
      <c r="A44" s="19"/>
      <c r="B44" s="19"/>
      <c r="C44" s="19"/>
      <c r="D44" s="19"/>
      <c r="E44" s="19"/>
      <c r="F44" s="19"/>
      <c r="G44" s="19"/>
    </row>
    <row r="45" spans="1:8" x14ac:dyDescent="0.25">
      <c r="A45" s="19"/>
      <c r="B45" s="19"/>
      <c r="C45" s="19"/>
      <c r="D45" s="19"/>
      <c r="E45" s="19"/>
      <c r="F45" s="19"/>
      <c r="G45" s="19"/>
    </row>
    <row r="46" spans="1:8" x14ac:dyDescent="0.25">
      <c r="A46" s="19"/>
      <c r="B46" s="19"/>
      <c r="C46" s="19"/>
      <c r="D46" s="19"/>
      <c r="E46" s="19"/>
      <c r="F46" s="19"/>
      <c r="G46" s="19"/>
    </row>
    <row r="47" spans="1:8" x14ac:dyDescent="0.25">
      <c r="A47" s="19"/>
      <c r="B47" s="19"/>
      <c r="C47" s="19"/>
      <c r="D47" s="19"/>
      <c r="E47" s="19"/>
      <c r="F47" s="19"/>
      <c r="G47" s="19"/>
    </row>
    <row r="48" spans="1:8" x14ac:dyDescent="0.25">
      <c r="A48" s="19"/>
      <c r="B48" s="19"/>
      <c r="C48" s="19"/>
      <c r="D48" s="19"/>
      <c r="E48" s="19"/>
      <c r="F48" s="19"/>
      <c r="G48" s="19"/>
    </row>
    <row r="49" spans="1:7" x14ac:dyDescent="0.25">
      <c r="A49" s="19"/>
      <c r="B49" s="19"/>
      <c r="C49" s="19"/>
      <c r="D49" s="19"/>
      <c r="E49" s="19"/>
      <c r="F49" s="19"/>
      <c r="G49" s="19"/>
    </row>
  </sheetData>
  <mergeCells count="8">
    <mergeCell ref="G38:G39"/>
    <mergeCell ref="B19:G19"/>
    <mergeCell ref="A39:F39"/>
    <mergeCell ref="A1:G1"/>
    <mergeCell ref="A2:G2"/>
    <mergeCell ref="A3:G3"/>
    <mergeCell ref="G17:G18"/>
    <mergeCell ref="B4:G4"/>
  </mergeCells>
  <printOptions horizontalCentered="1" verticalCentered="1"/>
  <pageMargins left="0.78740157479861095" right="0.78740157479861095" top="1.3779527559" bottom="1.181102362198611" header="0.39370078739861114" footer="0.39370078739861114"/>
  <pageSetup scale="72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opLeftCell="A24" workbookViewId="0">
      <selection activeCell="A21" sqref="A21"/>
    </sheetView>
  </sheetViews>
  <sheetFormatPr baseColWidth="10" defaultRowHeight="15" x14ac:dyDescent="0.25"/>
  <cols>
    <col min="1" max="1" width="64.7109375" customWidth="1"/>
    <col min="2" max="2" width="19.140625" customWidth="1"/>
    <col min="3" max="3" width="15.7109375" customWidth="1"/>
    <col min="4" max="4" width="18.5703125" customWidth="1"/>
    <col min="5" max="5" width="17.5703125" customWidth="1"/>
    <col min="6" max="6" width="17.28515625" customWidth="1"/>
    <col min="7" max="7" width="15.7109375" customWidth="1"/>
  </cols>
  <sheetData>
    <row r="1" spans="1:8" x14ac:dyDescent="0.25">
      <c r="A1" s="107" t="s">
        <v>3</v>
      </c>
      <c r="B1" s="107"/>
      <c r="C1" s="107"/>
      <c r="D1" s="107"/>
      <c r="E1" s="107"/>
      <c r="F1" s="107"/>
      <c r="G1" s="107"/>
    </row>
    <row r="2" spans="1:8" x14ac:dyDescent="0.25">
      <c r="A2" s="107" t="s">
        <v>22</v>
      </c>
      <c r="B2" s="107"/>
      <c r="C2" s="107"/>
      <c r="D2" s="107"/>
      <c r="E2" s="107"/>
      <c r="F2" s="107"/>
      <c r="G2" s="107"/>
    </row>
    <row r="3" spans="1:8" x14ac:dyDescent="0.25">
      <c r="A3" s="107" t="s">
        <v>1</v>
      </c>
      <c r="B3" s="107"/>
      <c r="C3" s="107"/>
      <c r="D3" s="107"/>
      <c r="E3" s="107"/>
      <c r="F3" s="107"/>
      <c r="G3" s="107"/>
    </row>
    <row r="4" spans="1:8" x14ac:dyDescent="0.25">
      <c r="A4" s="3"/>
      <c r="B4" s="3"/>
      <c r="C4" s="3"/>
      <c r="D4" s="3"/>
      <c r="E4" s="3"/>
      <c r="F4" s="3"/>
      <c r="G4" s="3"/>
    </row>
    <row r="5" spans="1:8" x14ac:dyDescent="0.25">
      <c r="A5" s="51"/>
      <c r="B5" s="110" t="s">
        <v>225</v>
      </c>
      <c r="C5" s="111"/>
      <c r="D5" s="111"/>
      <c r="E5" s="111"/>
      <c r="F5" s="111"/>
      <c r="G5" s="113" t="s">
        <v>26</v>
      </c>
    </row>
    <row r="6" spans="1:8" ht="27" x14ac:dyDescent="0.25">
      <c r="A6" s="53" t="s">
        <v>7</v>
      </c>
      <c r="B6" s="32" t="s">
        <v>23</v>
      </c>
      <c r="C6" s="32" t="s">
        <v>24</v>
      </c>
      <c r="D6" s="32" t="s">
        <v>25</v>
      </c>
      <c r="E6" s="32" t="s">
        <v>5</v>
      </c>
      <c r="F6" s="76" t="s">
        <v>6</v>
      </c>
      <c r="G6" s="115"/>
    </row>
    <row r="7" spans="1:8" x14ac:dyDescent="0.25">
      <c r="A7" s="52"/>
      <c r="B7" s="33">
        <v>1</v>
      </c>
      <c r="C7" s="33">
        <v>2</v>
      </c>
      <c r="D7" s="33" t="s">
        <v>27</v>
      </c>
      <c r="E7" s="33">
        <v>4</v>
      </c>
      <c r="F7" s="33">
        <v>5</v>
      </c>
      <c r="G7" s="33" t="s">
        <v>28</v>
      </c>
    </row>
    <row r="8" spans="1:8" x14ac:dyDescent="0.25">
      <c r="A8" s="37" t="s">
        <v>29</v>
      </c>
      <c r="B8" s="35">
        <v>36141985180</v>
      </c>
      <c r="C8" s="35">
        <v>1510365873.2</v>
      </c>
      <c r="D8" s="35">
        <v>37652351053.199997</v>
      </c>
      <c r="E8" s="35">
        <v>23341863933.34</v>
      </c>
      <c r="F8" s="35">
        <v>23017748111.900002</v>
      </c>
      <c r="G8" s="12">
        <v>14310487119.860001</v>
      </c>
      <c r="H8" s="1"/>
    </row>
    <row r="9" spans="1:8" x14ac:dyDescent="0.25">
      <c r="A9" s="34" t="s">
        <v>30</v>
      </c>
      <c r="B9" s="36">
        <v>2019030844</v>
      </c>
      <c r="C9" s="36">
        <v>111711263.01000001</v>
      </c>
      <c r="D9" s="36">
        <v>2130742107.01</v>
      </c>
      <c r="E9" s="36">
        <v>1318845699.2</v>
      </c>
      <c r="F9" s="36">
        <v>1236863446.73</v>
      </c>
      <c r="G9" s="12">
        <v>811896407.80999994</v>
      </c>
      <c r="H9" s="1"/>
    </row>
    <row r="10" spans="1:8" x14ac:dyDescent="0.25">
      <c r="A10" s="28" t="s">
        <v>31</v>
      </c>
      <c r="B10" s="30">
        <v>2019030844</v>
      </c>
      <c r="C10" s="30">
        <v>111711263.01000001</v>
      </c>
      <c r="D10" s="30">
        <v>2130742107.01</v>
      </c>
      <c r="E10" s="30">
        <v>1318845699.2</v>
      </c>
      <c r="F10" s="30">
        <v>1236863446.73</v>
      </c>
      <c r="G10" s="15">
        <v>811896407.80999994</v>
      </c>
    </row>
    <row r="11" spans="1:8" x14ac:dyDescent="0.25">
      <c r="A11" s="28" t="s">
        <v>32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15">
        <v>0</v>
      </c>
    </row>
    <row r="12" spans="1:8" x14ac:dyDescent="0.25">
      <c r="A12" s="34" t="s">
        <v>33</v>
      </c>
      <c r="B12" s="36">
        <v>23550915294</v>
      </c>
      <c r="C12" s="36">
        <v>1035297245.75</v>
      </c>
      <c r="D12" s="36">
        <v>24586212539.75</v>
      </c>
      <c r="E12" s="36">
        <v>15169718974.1</v>
      </c>
      <c r="F12" s="36">
        <v>14996575986.35</v>
      </c>
      <c r="G12" s="12">
        <v>9416493565.6499996</v>
      </c>
      <c r="H12" s="1"/>
    </row>
    <row r="13" spans="1:8" x14ac:dyDescent="0.25">
      <c r="A13" s="28" t="s">
        <v>34</v>
      </c>
      <c r="B13" s="30">
        <v>21432507083</v>
      </c>
      <c r="C13" s="30">
        <v>721875880.92999995</v>
      </c>
      <c r="D13" s="30">
        <v>22154382963.93</v>
      </c>
      <c r="E13" s="30">
        <v>13930768709.35</v>
      </c>
      <c r="F13" s="30">
        <v>13784683481.09</v>
      </c>
      <c r="G13" s="15">
        <v>8223614254.5799999</v>
      </c>
    </row>
    <row r="14" spans="1:8" x14ac:dyDescent="0.25">
      <c r="A14" s="28" t="s">
        <v>35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15">
        <v>0</v>
      </c>
    </row>
    <row r="15" spans="1:8" x14ac:dyDescent="0.25">
      <c r="A15" s="28" t="s">
        <v>265</v>
      </c>
      <c r="B15" s="30">
        <v>154214748</v>
      </c>
      <c r="C15" s="30">
        <v>97473824.689999998</v>
      </c>
      <c r="D15" s="30">
        <v>251688572.69</v>
      </c>
      <c r="E15" s="30">
        <v>101420524.91</v>
      </c>
      <c r="F15" s="30">
        <v>100046722.12</v>
      </c>
      <c r="G15" s="15">
        <v>150268047.78</v>
      </c>
    </row>
    <row r="16" spans="1:8" x14ac:dyDescent="0.25">
      <c r="A16" s="28" t="s">
        <v>266</v>
      </c>
      <c r="B16" s="30">
        <v>601009696</v>
      </c>
      <c r="C16" s="30">
        <v>37722854.270000003</v>
      </c>
      <c r="D16" s="30">
        <v>638732550.26999998</v>
      </c>
      <c r="E16" s="30">
        <v>257858063.55000001</v>
      </c>
      <c r="F16" s="30">
        <v>248697405.61000001</v>
      </c>
      <c r="G16" s="15">
        <v>380874486.72000003</v>
      </c>
    </row>
    <row r="17" spans="1:8" x14ac:dyDescent="0.25">
      <c r="A17" s="28" t="s">
        <v>267</v>
      </c>
      <c r="B17" s="30">
        <v>331241089</v>
      </c>
      <c r="C17" s="30">
        <v>8136382.5199999996</v>
      </c>
      <c r="D17" s="30">
        <v>339377471.51999998</v>
      </c>
      <c r="E17" s="30">
        <v>240236145.12</v>
      </c>
      <c r="F17" s="30">
        <v>236494233.05000001</v>
      </c>
      <c r="G17" s="15">
        <v>99141326.400000006</v>
      </c>
    </row>
    <row r="18" spans="1:8" x14ac:dyDescent="0.25">
      <c r="A18" s="28" t="s">
        <v>36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15">
        <v>0</v>
      </c>
    </row>
    <row r="19" spans="1:8" x14ac:dyDescent="0.25">
      <c r="A19" s="28" t="s">
        <v>37</v>
      </c>
      <c r="B19" s="30">
        <v>545411050</v>
      </c>
      <c r="C19" s="30">
        <v>-42093642.530000001</v>
      </c>
      <c r="D19" s="30">
        <v>503317407.47000003</v>
      </c>
      <c r="E19" s="30">
        <v>348900234.5</v>
      </c>
      <c r="F19" s="30">
        <v>341095378.81</v>
      </c>
      <c r="G19" s="15">
        <v>154417172.97</v>
      </c>
    </row>
    <row r="20" spans="1:8" x14ac:dyDescent="0.25">
      <c r="A20" s="28" t="s">
        <v>38</v>
      </c>
      <c r="B20" s="30">
        <v>486531628</v>
      </c>
      <c r="C20" s="30">
        <v>212181945.87</v>
      </c>
      <c r="D20" s="30">
        <v>698713573.87</v>
      </c>
      <c r="E20" s="30">
        <v>290535296.67000002</v>
      </c>
      <c r="F20" s="30">
        <v>285558765.67000002</v>
      </c>
      <c r="G20" s="15">
        <v>408178277.19999999</v>
      </c>
    </row>
    <row r="21" spans="1:8" x14ac:dyDescent="0.25">
      <c r="A21" s="34" t="s">
        <v>39</v>
      </c>
      <c r="B21" s="36">
        <v>5545297539</v>
      </c>
      <c r="C21" s="36">
        <v>388596961.24000001</v>
      </c>
      <c r="D21" s="36">
        <v>5933894500.2399998</v>
      </c>
      <c r="E21" s="36">
        <v>3750627433.2399998</v>
      </c>
      <c r="F21" s="36">
        <v>3681636852.02</v>
      </c>
      <c r="G21" s="12">
        <v>2183267067</v>
      </c>
      <c r="H21" s="1"/>
    </row>
    <row r="22" spans="1:8" ht="27" x14ac:dyDescent="0.25">
      <c r="A22" s="98" t="s">
        <v>268</v>
      </c>
      <c r="B22" s="30">
        <v>5412075553</v>
      </c>
      <c r="C22" s="30">
        <v>380717163.04000002</v>
      </c>
      <c r="D22" s="30">
        <v>5792792716.04</v>
      </c>
      <c r="E22" s="30">
        <v>3648193732.0599999</v>
      </c>
      <c r="F22" s="30">
        <v>3580160914.5300002</v>
      </c>
      <c r="G22" s="15">
        <v>2144598983.98</v>
      </c>
    </row>
    <row r="23" spans="1:8" x14ac:dyDescent="0.25">
      <c r="A23" s="28" t="s">
        <v>270</v>
      </c>
      <c r="B23" s="30">
        <v>133221986</v>
      </c>
      <c r="C23" s="30">
        <v>7879798.2000000002</v>
      </c>
      <c r="D23" s="30">
        <v>141101784.19999999</v>
      </c>
      <c r="E23" s="30">
        <v>102433701.18000001</v>
      </c>
      <c r="F23" s="30">
        <v>101475937.48999999</v>
      </c>
      <c r="G23" s="15">
        <v>38668083.020000003</v>
      </c>
    </row>
    <row r="24" spans="1:8" x14ac:dyDescent="0.25">
      <c r="A24" s="28" t="s">
        <v>269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15">
        <v>0</v>
      </c>
    </row>
    <row r="25" spans="1:8" x14ac:dyDescent="0.25">
      <c r="A25" s="34" t="s">
        <v>40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12">
        <v>0</v>
      </c>
      <c r="H25" s="1"/>
    </row>
    <row r="26" spans="1:8" x14ac:dyDescent="0.25">
      <c r="A26" s="28" t="s">
        <v>271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15">
        <v>0</v>
      </c>
    </row>
    <row r="27" spans="1:8" x14ac:dyDescent="0.25">
      <c r="A27" s="28" t="s">
        <v>41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15">
        <v>0</v>
      </c>
    </row>
    <row r="28" spans="1:8" x14ac:dyDescent="0.25">
      <c r="A28" s="34" t="s">
        <v>42</v>
      </c>
      <c r="B28" s="36">
        <v>1923435124</v>
      </c>
      <c r="C28" s="36">
        <v>-27624782</v>
      </c>
      <c r="D28" s="36">
        <v>1895810342</v>
      </c>
      <c r="E28" s="36">
        <v>531042036.60000002</v>
      </c>
      <c r="F28" s="36">
        <v>531042036.60000002</v>
      </c>
      <c r="G28" s="12">
        <v>1364768305.4000001</v>
      </c>
      <c r="H28" s="1"/>
    </row>
    <row r="29" spans="1:8" x14ac:dyDescent="0.25">
      <c r="A29" s="28" t="s">
        <v>272</v>
      </c>
      <c r="B29" s="30">
        <v>1923435124</v>
      </c>
      <c r="C29" s="30">
        <v>-27624782</v>
      </c>
      <c r="D29" s="30">
        <v>1895810342</v>
      </c>
      <c r="E29" s="30">
        <v>531042036.60000002</v>
      </c>
      <c r="F29" s="30">
        <v>531042036.60000002</v>
      </c>
      <c r="G29" s="15">
        <v>1364768305.4000001</v>
      </c>
    </row>
    <row r="30" spans="1:8" x14ac:dyDescent="0.25">
      <c r="A30" s="28" t="s">
        <v>273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15">
        <v>0</v>
      </c>
    </row>
    <row r="31" spans="1:8" x14ac:dyDescent="0.25">
      <c r="A31" s="28" t="s">
        <v>274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15">
        <v>0</v>
      </c>
    </row>
    <row r="32" spans="1:8" x14ac:dyDescent="0.25">
      <c r="A32" s="28" t="s">
        <v>275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15">
        <v>0</v>
      </c>
    </row>
    <row r="33" spans="1:8" x14ac:dyDescent="0.25">
      <c r="A33" s="34" t="s">
        <v>44</v>
      </c>
      <c r="B33" s="36">
        <v>3103306379</v>
      </c>
      <c r="C33" s="36">
        <v>2385185.2000000002</v>
      </c>
      <c r="D33" s="36">
        <v>3105691564.1999998</v>
      </c>
      <c r="E33" s="36">
        <v>2571629790.1999998</v>
      </c>
      <c r="F33" s="36">
        <v>2571629790.1999998</v>
      </c>
      <c r="G33" s="12">
        <v>534061774</v>
      </c>
      <c r="H33" s="1"/>
    </row>
    <row r="34" spans="1:8" x14ac:dyDescent="0.25">
      <c r="A34" s="28" t="s">
        <v>45</v>
      </c>
      <c r="B34" s="30">
        <v>3103306379</v>
      </c>
      <c r="C34" s="30">
        <v>2385185.2000000002</v>
      </c>
      <c r="D34" s="30">
        <v>3105691564.1999998</v>
      </c>
      <c r="E34" s="30">
        <v>2571629790.1999998</v>
      </c>
      <c r="F34" s="30">
        <v>2571629790.1999998</v>
      </c>
      <c r="G34" s="15">
        <v>534061774</v>
      </c>
    </row>
    <row r="35" spans="1:8" x14ac:dyDescent="0.25">
      <c r="A35" s="28" t="s">
        <v>276</v>
      </c>
      <c r="B35" s="30">
        <v>3658066849</v>
      </c>
      <c r="C35" s="30">
        <v>0</v>
      </c>
      <c r="D35" s="30">
        <v>3658066849</v>
      </c>
      <c r="E35" s="30">
        <v>2857524492.25</v>
      </c>
      <c r="F35" s="30">
        <v>2857524492.25</v>
      </c>
      <c r="G35" s="15">
        <v>800542356.75</v>
      </c>
    </row>
    <row r="36" spans="1:8" x14ac:dyDescent="0.25">
      <c r="A36" s="28" t="s">
        <v>277</v>
      </c>
      <c r="B36" s="30">
        <v>1336051169</v>
      </c>
      <c r="C36" s="30">
        <v>356067045.54000002</v>
      </c>
      <c r="D36" s="30">
        <v>1692118214.54</v>
      </c>
      <c r="E36" s="30">
        <v>991704292.88999999</v>
      </c>
      <c r="F36" s="30">
        <v>991704292.88999999</v>
      </c>
      <c r="G36" s="15">
        <v>700413921.64999998</v>
      </c>
    </row>
    <row r="37" spans="1:8" x14ac:dyDescent="0.25">
      <c r="A37" s="28" t="s">
        <v>278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15">
        <v>0</v>
      </c>
    </row>
    <row r="38" spans="1:8" x14ac:dyDescent="0.25">
      <c r="A38" s="23" t="s">
        <v>46</v>
      </c>
      <c r="B38" s="24">
        <v>41136103198</v>
      </c>
      <c r="C38" s="24">
        <v>1866432918.74</v>
      </c>
      <c r="D38" s="24">
        <v>43002536116.739998</v>
      </c>
      <c r="E38" s="24">
        <v>27191092718.48</v>
      </c>
      <c r="F38" s="24">
        <v>26866976897.040001</v>
      </c>
      <c r="G38" s="24">
        <v>15811443398.26</v>
      </c>
      <c r="H38" s="1"/>
    </row>
    <row r="39" spans="1:8" x14ac:dyDescent="0.25">
      <c r="A39" s="19"/>
      <c r="B39" s="61"/>
      <c r="C39" s="61"/>
      <c r="D39" s="61"/>
      <c r="E39" s="61"/>
      <c r="F39" s="61"/>
      <c r="G39" s="61"/>
    </row>
    <row r="40" spans="1:8" x14ac:dyDescent="0.25">
      <c r="A40" s="19"/>
      <c r="B40" s="61"/>
      <c r="C40" s="61"/>
      <c r="D40" s="61"/>
      <c r="E40" s="61"/>
      <c r="F40" s="61"/>
      <c r="G40" s="61"/>
    </row>
    <row r="41" spans="1:8" x14ac:dyDescent="0.25">
      <c r="A41" s="19"/>
      <c r="B41" s="61"/>
      <c r="C41" s="61"/>
      <c r="D41" s="61"/>
      <c r="E41" s="61"/>
      <c r="F41" s="61"/>
      <c r="G41" s="61"/>
    </row>
    <row r="42" spans="1:8" x14ac:dyDescent="0.25">
      <c r="A42" s="19"/>
      <c r="B42" s="19"/>
      <c r="C42" s="19"/>
      <c r="D42" s="19"/>
      <c r="E42" s="19"/>
      <c r="F42" s="19"/>
      <c r="G42" s="19"/>
    </row>
    <row r="43" spans="1:8" x14ac:dyDescent="0.25">
      <c r="A43" s="19"/>
      <c r="B43" s="19"/>
      <c r="C43" s="19"/>
      <c r="D43" s="19"/>
      <c r="E43" s="19"/>
      <c r="F43" s="19"/>
      <c r="G43" s="19"/>
    </row>
    <row r="44" spans="1:8" x14ac:dyDescent="0.25">
      <c r="A44" s="19"/>
      <c r="B44" s="19"/>
      <c r="C44" s="19"/>
      <c r="D44" s="19"/>
      <c r="E44" s="19"/>
      <c r="F44" s="19"/>
      <c r="G44" s="19"/>
    </row>
    <row r="45" spans="1:8" x14ac:dyDescent="0.25">
      <c r="A45" s="19"/>
      <c r="B45" s="19"/>
      <c r="C45" s="19"/>
      <c r="D45" s="19"/>
      <c r="E45" s="19"/>
      <c r="F45" s="19"/>
      <c r="G45" s="19"/>
    </row>
    <row r="46" spans="1:8" x14ac:dyDescent="0.25">
      <c r="A46" s="19"/>
      <c r="B46" s="19"/>
      <c r="C46" s="19"/>
      <c r="D46" s="19"/>
      <c r="E46" s="19"/>
      <c r="F46" s="19"/>
      <c r="G46" s="19"/>
    </row>
    <row r="47" spans="1:8" x14ac:dyDescent="0.25">
      <c r="A47" s="19"/>
      <c r="B47" s="19"/>
      <c r="C47" s="19"/>
      <c r="D47" s="19"/>
      <c r="E47" s="19"/>
      <c r="F47" s="19"/>
      <c r="G47" s="19"/>
    </row>
    <row r="48" spans="1:8" x14ac:dyDescent="0.25">
      <c r="A48" s="19"/>
      <c r="B48" s="19"/>
      <c r="C48" s="19"/>
      <c r="D48" s="19"/>
      <c r="E48" s="19"/>
      <c r="F48" s="19"/>
      <c r="G48" s="19"/>
    </row>
  </sheetData>
  <mergeCells count="5">
    <mergeCell ref="A1:G1"/>
    <mergeCell ref="A2:G2"/>
    <mergeCell ref="A3:G3"/>
    <mergeCell ref="B5:F5"/>
    <mergeCell ref="G5:G6"/>
  </mergeCells>
  <printOptions horizontalCentered="1" verticalCentered="1"/>
  <pageMargins left="0.78740157479861095" right="0.78740157479861095" top="1.3779527559" bottom="1.181102362198611" header="0.39370078739861114" footer="0.39370078739861114"/>
  <pageSetup scale="71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workbookViewId="0">
      <selection activeCell="A21" sqref="A21"/>
    </sheetView>
  </sheetViews>
  <sheetFormatPr baseColWidth="10" defaultRowHeight="15" x14ac:dyDescent="0.25"/>
  <cols>
    <col min="1" max="1" width="64.7109375" customWidth="1"/>
    <col min="2" max="2" width="17.7109375" customWidth="1"/>
    <col min="3" max="3" width="17" customWidth="1"/>
    <col min="4" max="4" width="17.5703125" customWidth="1"/>
    <col min="5" max="7" width="15.7109375" customWidth="1"/>
  </cols>
  <sheetData>
    <row r="1" spans="1:7" x14ac:dyDescent="0.25">
      <c r="A1" s="107" t="s">
        <v>3</v>
      </c>
      <c r="B1" s="107"/>
      <c r="C1" s="107"/>
      <c r="D1" s="107"/>
      <c r="E1" s="2"/>
      <c r="F1" s="2"/>
      <c r="G1" s="2"/>
    </row>
    <row r="2" spans="1:7" x14ac:dyDescent="0.25">
      <c r="A2" s="107" t="s">
        <v>0</v>
      </c>
      <c r="B2" s="107"/>
      <c r="C2" s="107"/>
      <c r="D2" s="107"/>
      <c r="E2" s="2"/>
      <c r="F2" s="2"/>
      <c r="G2" s="2"/>
    </row>
    <row r="3" spans="1:7" x14ac:dyDescent="0.25">
      <c r="A3" s="107" t="s">
        <v>1</v>
      </c>
      <c r="B3" s="107"/>
      <c r="C3" s="107"/>
      <c r="D3" s="107"/>
      <c r="E3" s="2"/>
      <c r="F3" s="2"/>
      <c r="G3" s="2"/>
    </row>
    <row r="4" spans="1:7" x14ac:dyDescent="0.25">
      <c r="A4" s="107" t="s">
        <v>2</v>
      </c>
      <c r="B4" s="107"/>
      <c r="C4" s="107"/>
      <c r="D4" s="107"/>
      <c r="E4" s="2"/>
      <c r="F4" s="2"/>
      <c r="G4" s="2"/>
    </row>
    <row r="5" spans="1:7" x14ac:dyDescent="0.25">
      <c r="A5" s="3"/>
      <c r="B5" s="3"/>
      <c r="C5" s="3"/>
      <c r="D5" s="3"/>
      <c r="E5" s="2"/>
      <c r="F5" s="2"/>
      <c r="G5" s="2"/>
    </row>
    <row r="6" spans="1:7" x14ac:dyDescent="0.25">
      <c r="A6" s="4" t="s">
        <v>7</v>
      </c>
      <c r="B6" s="5" t="s">
        <v>4</v>
      </c>
      <c r="C6" s="5" t="s">
        <v>5</v>
      </c>
      <c r="D6" s="6" t="s">
        <v>6</v>
      </c>
      <c r="E6" s="2"/>
      <c r="F6" s="2"/>
      <c r="G6" s="2"/>
    </row>
    <row r="7" spans="1:7" x14ac:dyDescent="0.25">
      <c r="A7" s="7"/>
      <c r="B7" s="8"/>
      <c r="C7" s="8"/>
      <c r="D7" s="9"/>
    </row>
    <row r="8" spans="1:7" x14ac:dyDescent="0.25">
      <c r="A8" s="10" t="s">
        <v>8</v>
      </c>
      <c r="B8" s="11">
        <v>41136103198</v>
      </c>
      <c r="C8" s="11">
        <v>28267909586.52</v>
      </c>
      <c r="D8" s="12">
        <v>28267909586.52</v>
      </c>
      <c r="E8" s="1"/>
    </row>
    <row r="9" spans="1:7" x14ac:dyDescent="0.25">
      <c r="A9" s="13" t="s">
        <v>9</v>
      </c>
      <c r="B9" s="14">
        <v>41136103198</v>
      </c>
      <c r="C9" s="14">
        <v>28267909586.52</v>
      </c>
      <c r="D9" s="15">
        <v>28267909586.52</v>
      </c>
    </row>
    <row r="10" spans="1:7" x14ac:dyDescent="0.25">
      <c r="A10" s="13" t="s">
        <v>10</v>
      </c>
      <c r="B10" s="14">
        <v>0</v>
      </c>
      <c r="C10" s="14">
        <v>0</v>
      </c>
      <c r="D10" s="15">
        <v>0</v>
      </c>
    </row>
    <row r="11" spans="1:7" x14ac:dyDescent="0.25">
      <c r="A11" s="10" t="s">
        <v>11</v>
      </c>
      <c r="B11" s="11">
        <v>41136103198</v>
      </c>
      <c r="C11" s="11">
        <v>26585567912.650002</v>
      </c>
      <c r="D11" s="12">
        <v>26261452091.209999</v>
      </c>
      <c r="E11" s="1"/>
    </row>
    <row r="12" spans="1:7" x14ac:dyDescent="0.25">
      <c r="A12" s="13" t="s">
        <v>12</v>
      </c>
      <c r="B12" s="14">
        <v>41136103198</v>
      </c>
      <c r="C12" s="14">
        <v>26585567912.650002</v>
      </c>
      <c r="D12" s="15">
        <v>26261452091.209999</v>
      </c>
    </row>
    <row r="13" spans="1:7" x14ac:dyDescent="0.25">
      <c r="A13" s="13" t="s">
        <v>13</v>
      </c>
      <c r="B13" s="14">
        <v>0</v>
      </c>
      <c r="C13" s="14">
        <v>0</v>
      </c>
      <c r="D13" s="15">
        <v>0</v>
      </c>
    </row>
    <row r="14" spans="1:7" x14ac:dyDescent="0.25">
      <c r="A14" s="10" t="s">
        <v>14</v>
      </c>
      <c r="B14" s="11">
        <v>0</v>
      </c>
      <c r="C14" s="11">
        <v>1682341673.8699999</v>
      </c>
      <c r="D14" s="12">
        <v>2006457495.3099999</v>
      </c>
      <c r="E14" s="1"/>
    </row>
    <row r="15" spans="1:7" x14ac:dyDescent="0.25">
      <c r="A15" s="7" t="s">
        <v>15</v>
      </c>
      <c r="B15" s="8" t="s">
        <v>4</v>
      </c>
      <c r="C15" s="8" t="s">
        <v>5</v>
      </c>
      <c r="D15" s="9" t="s">
        <v>6</v>
      </c>
    </row>
    <row r="16" spans="1:7" x14ac:dyDescent="0.25">
      <c r="A16" s="10" t="s">
        <v>16</v>
      </c>
      <c r="B16" s="11">
        <v>0</v>
      </c>
      <c r="C16" s="11">
        <v>1682341673.8699999</v>
      </c>
      <c r="D16" s="12">
        <v>2006457495.3099999</v>
      </c>
      <c r="E16" s="1"/>
    </row>
    <row r="17" spans="1:5" x14ac:dyDescent="0.25">
      <c r="A17" s="13" t="s">
        <v>17</v>
      </c>
      <c r="B17" s="14">
        <v>526255012</v>
      </c>
      <c r="C17" s="14">
        <v>274643054.13999999</v>
      </c>
      <c r="D17" s="15">
        <v>274643054.13999999</v>
      </c>
    </row>
    <row r="18" spans="1:5" x14ac:dyDescent="0.25">
      <c r="A18" s="10" t="s">
        <v>18</v>
      </c>
      <c r="B18" s="11">
        <f>B16+B17</f>
        <v>526255012</v>
      </c>
      <c r="C18" s="11">
        <v>1956984728.01</v>
      </c>
      <c r="D18" s="12">
        <v>2281100549.4499998</v>
      </c>
      <c r="E18" s="1"/>
    </row>
    <row r="19" spans="1:5" x14ac:dyDescent="0.25">
      <c r="A19" s="7" t="s">
        <v>15</v>
      </c>
      <c r="B19" s="8" t="s">
        <v>4</v>
      </c>
      <c r="C19" s="8" t="s">
        <v>5</v>
      </c>
      <c r="D19" s="9" t="s">
        <v>6</v>
      </c>
    </row>
    <row r="20" spans="1:5" x14ac:dyDescent="0.25">
      <c r="A20" s="13" t="s">
        <v>19</v>
      </c>
      <c r="B20" s="14">
        <v>0</v>
      </c>
      <c r="C20" s="14">
        <v>0</v>
      </c>
      <c r="D20" s="15">
        <v>0</v>
      </c>
    </row>
    <row r="21" spans="1:5" x14ac:dyDescent="0.25">
      <c r="A21" s="13" t="s">
        <v>20</v>
      </c>
      <c r="B21" s="14">
        <v>506445461</v>
      </c>
      <c r="C21" s="14">
        <v>605524805.83000004</v>
      </c>
      <c r="D21" s="15">
        <v>605524805.83000004</v>
      </c>
    </row>
    <row r="22" spans="1:5" x14ac:dyDescent="0.25">
      <c r="A22" s="16" t="s">
        <v>21</v>
      </c>
      <c r="B22" s="17">
        <v>-506445461</v>
      </c>
      <c r="C22" s="17">
        <v>-605524805.83000004</v>
      </c>
      <c r="D22" s="18">
        <v>-605524805.83000004</v>
      </c>
      <c r="E22" s="1"/>
    </row>
    <row r="23" spans="1:5" x14ac:dyDescent="0.25">
      <c r="A23" s="19"/>
      <c r="B23" s="19"/>
      <c r="C23" s="61"/>
      <c r="D23" s="61"/>
    </row>
    <row r="24" spans="1:5" x14ac:dyDescent="0.25">
      <c r="A24" s="19"/>
      <c r="B24" s="19"/>
      <c r="C24" s="61"/>
      <c r="D24" s="61"/>
    </row>
    <row r="25" spans="1:5" x14ac:dyDescent="0.25">
      <c r="A25" s="19"/>
      <c r="B25" s="19"/>
      <c r="C25" s="19"/>
      <c r="D25" s="19"/>
    </row>
    <row r="26" spans="1:5" x14ac:dyDescent="0.25">
      <c r="A26" s="19"/>
      <c r="B26" s="19"/>
      <c r="C26" s="19"/>
      <c r="D26" s="19"/>
    </row>
    <row r="27" spans="1:5" x14ac:dyDescent="0.25">
      <c r="A27" s="19"/>
      <c r="B27" s="19"/>
      <c r="C27" s="19"/>
      <c r="D27" s="19"/>
    </row>
    <row r="28" spans="1:5" x14ac:dyDescent="0.25">
      <c r="A28" s="19"/>
      <c r="B28" s="19"/>
      <c r="C28" s="19"/>
      <c r="D28" s="19"/>
    </row>
    <row r="29" spans="1:5" x14ac:dyDescent="0.25">
      <c r="A29" s="19"/>
      <c r="B29" s="19"/>
      <c r="C29" s="19"/>
      <c r="D29" s="19"/>
    </row>
    <row r="30" spans="1:5" x14ac:dyDescent="0.25">
      <c r="A30" s="19"/>
      <c r="B30" s="19"/>
      <c r="C30" s="19"/>
      <c r="D30" s="19"/>
    </row>
    <row r="31" spans="1:5" x14ac:dyDescent="0.25">
      <c r="A31" s="19"/>
      <c r="B31" s="19"/>
      <c r="C31" s="19"/>
      <c r="D31" s="19"/>
    </row>
    <row r="32" spans="1:5" x14ac:dyDescent="0.25">
      <c r="A32" s="19"/>
      <c r="B32" s="19"/>
      <c r="C32" s="19"/>
      <c r="D32" s="19"/>
    </row>
  </sheetData>
  <mergeCells count="4">
    <mergeCell ref="A1:D1"/>
    <mergeCell ref="A2:D2"/>
    <mergeCell ref="A3:D3"/>
    <mergeCell ref="A4:D4"/>
  </mergeCells>
  <printOptions horizontalCentered="1" verticalCentered="1"/>
  <pageMargins left="0.78740157479861095" right="0.78740157479861095" top="1.3779527559" bottom="1.181102362198611" header="0.39370078739861114" footer="0.39370078739861114"/>
  <pageSetup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workbookViewId="0">
      <selection sqref="A1:G1"/>
    </sheetView>
  </sheetViews>
  <sheetFormatPr baseColWidth="10" defaultRowHeight="13.5" x14ac:dyDescent="0.25"/>
  <cols>
    <col min="1" max="1" width="64.7109375" style="19" customWidth="1"/>
    <col min="2" max="2" width="19.85546875" style="19" bestFit="1" customWidth="1"/>
    <col min="3" max="3" width="18.28515625" style="19" bestFit="1" customWidth="1"/>
    <col min="4" max="4" width="18.85546875" style="19" bestFit="1" customWidth="1"/>
    <col min="5" max="5" width="19.85546875" style="19" bestFit="1" customWidth="1"/>
    <col min="6" max="6" width="18.7109375" style="19" bestFit="1" customWidth="1"/>
    <col min="7" max="7" width="18" style="19" bestFit="1" customWidth="1"/>
    <col min="8" max="16384" width="11.42578125" style="19"/>
  </cols>
  <sheetData>
    <row r="1" spans="1:7" x14ac:dyDescent="0.25">
      <c r="A1" s="107" t="s">
        <v>192</v>
      </c>
      <c r="B1" s="107"/>
      <c r="C1" s="107"/>
      <c r="D1" s="107"/>
      <c r="E1" s="107"/>
      <c r="F1" s="107"/>
      <c r="G1" s="107"/>
    </row>
    <row r="2" spans="1:7" x14ac:dyDescent="0.25">
      <c r="A2" s="107" t="s">
        <v>47</v>
      </c>
      <c r="B2" s="107"/>
      <c r="C2" s="107"/>
      <c r="D2" s="107"/>
      <c r="E2" s="107"/>
      <c r="F2" s="107"/>
      <c r="G2" s="107"/>
    </row>
    <row r="3" spans="1:7" x14ac:dyDescent="0.25">
      <c r="A3" s="107" t="s">
        <v>158</v>
      </c>
      <c r="B3" s="107"/>
      <c r="C3" s="107"/>
      <c r="D3" s="107"/>
      <c r="E3" s="107"/>
      <c r="F3" s="107"/>
      <c r="G3" s="107"/>
    </row>
    <row r="4" spans="1:7" x14ac:dyDescent="0.25">
      <c r="A4" s="107" t="s">
        <v>226</v>
      </c>
      <c r="B4" s="107"/>
      <c r="C4" s="107"/>
      <c r="D4" s="107"/>
      <c r="E4" s="107"/>
      <c r="F4" s="107"/>
      <c r="G4" s="107"/>
    </row>
    <row r="5" spans="1:7" x14ac:dyDescent="0.25">
      <c r="A5" s="107"/>
      <c r="B5" s="107"/>
      <c r="C5" s="107"/>
      <c r="D5" s="107"/>
      <c r="E5" s="107"/>
      <c r="F5" s="107"/>
      <c r="G5" s="107"/>
    </row>
    <row r="6" spans="1:7" ht="15" customHeight="1" x14ac:dyDescent="0.25">
      <c r="A6" s="113" t="s">
        <v>7</v>
      </c>
      <c r="B6" s="101" t="s">
        <v>225</v>
      </c>
      <c r="C6" s="102"/>
      <c r="D6" s="102"/>
      <c r="E6" s="102"/>
      <c r="F6" s="102"/>
      <c r="G6" s="116" t="s">
        <v>26</v>
      </c>
    </row>
    <row r="7" spans="1:7" ht="27" x14ac:dyDescent="0.25">
      <c r="A7" s="114"/>
      <c r="B7" s="33" t="s">
        <v>23</v>
      </c>
      <c r="C7" s="33" t="s">
        <v>24</v>
      </c>
      <c r="D7" s="33" t="s">
        <v>25</v>
      </c>
      <c r="E7" s="33" t="s">
        <v>5</v>
      </c>
      <c r="F7" s="62" t="s">
        <v>6</v>
      </c>
      <c r="G7" s="117"/>
    </row>
    <row r="8" spans="1:7" x14ac:dyDescent="0.25">
      <c r="A8" s="115"/>
      <c r="B8" s="33" t="s">
        <v>193</v>
      </c>
      <c r="C8" s="33" t="s">
        <v>194</v>
      </c>
      <c r="D8" s="33" t="s">
        <v>27</v>
      </c>
      <c r="E8" s="33" t="s">
        <v>195</v>
      </c>
      <c r="F8" s="33" t="s">
        <v>196</v>
      </c>
      <c r="G8" s="33" t="s">
        <v>28</v>
      </c>
    </row>
    <row r="9" spans="1:7" x14ac:dyDescent="0.25">
      <c r="A9" s="37" t="s">
        <v>192</v>
      </c>
      <c r="B9" s="43">
        <v>26010589356</v>
      </c>
      <c r="C9" s="38">
        <v>1605488379.6600001</v>
      </c>
      <c r="D9" s="38">
        <v>27616077735.659992</v>
      </c>
      <c r="E9" s="38">
        <v>18348490243.550007</v>
      </c>
      <c r="F9" s="38">
        <v>18150597640.610001</v>
      </c>
      <c r="G9" s="38">
        <v>9267587492.1100006</v>
      </c>
    </row>
    <row r="10" spans="1:7" x14ac:dyDescent="0.25">
      <c r="A10" s="46" t="s">
        <v>199</v>
      </c>
      <c r="B10" s="44">
        <v>27916360</v>
      </c>
      <c r="C10" s="39">
        <v>1221859</v>
      </c>
      <c r="D10" s="39">
        <v>29138219</v>
      </c>
      <c r="E10" s="39">
        <v>20169534.460000001</v>
      </c>
      <c r="F10" s="39">
        <v>19831017.800000001</v>
      </c>
      <c r="G10" s="39">
        <v>8968684.540000001</v>
      </c>
    </row>
    <row r="11" spans="1:7" x14ac:dyDescent="0.25">
      <c r="A11" s="46" t="s">
        <v>200</v>
      </c>
      <c r="B11" s="44">
        <v>1336051169</v>
      </c>
      <c r="C11" s="39">
        <v>356067045.54000002</v>
      </c>
      <c r="D11" s="39">
        <v>1692118214.54</v>
      </c>
      <c r="E11" s="39">
        <v>991704292.88999999</v>
      </c>
      <c r="F11" s="39">
        <v>991704292.88999999</v>
      </c>
      <c r="G11" s="39">
        <v>700413921.64999998</v>
      </c>
    </row>
    <row r="12" spans="1:7" x14ac:dyDescent="0.25">
      <c r="A12" s="46" t="s">
        <v>201</v>
      </c>
      <c r="B12" s="44">
        <v>10659301560</v>
      </c>
      <c r="C12" s="39">
        <v>-109452918.25999999</v>
      </c>
      <c r="D12" s="39">
        <v>10549848641.74</v>
      </c>
      <c r="E12" s="39">
        <v>6720073302.6900005</v>
      </c>
      <c r="F12" s="39">
        <v>6705540149.0500002</v>
      </c>
      <c r="G12" s="39">
        <v>3829775339.0500002</v>
      </c>
    </row>
    <row r="13" spans="1:7" x14ac:dyDescent="0.25">
      <c r="A13" s="46" t="s">
        <v>202</v>
      </c>
      <c r="B13" s="44">
        <v>6761373228</v>
      </c>
      <c r="C13" s="39">
        <v>12385185.199999999</v>
      </c>
      <c r="D13" s="39">
        <v>6773758413.1999998</v>
      </c>
      <c r="E13" s="39">
        <v>5439154282.4499998</v>
      </c>
      <c r="F13" s="39">
        <v>5439154282.4499998</v>
      </c>
      <c r="G13" s="39">
        <v>1334604130.75</v>
      </c>
    </row>
    <row r="14" spans="1:7" x14ac:dyDescent="0.25">
      <c r="A14" s="46" t="s">
        <v>203</v>
      </c>
      <c r="B14" s="44">
        <v>808284237</v>
      </c>
      <c r="C14" s="39">
        <v>-27749247.830000002</v>
      </c>
      <c r="D14" s="39">
        <v>780534989.16999996</v>
      </c>
      <c r="E14" s="39">
        <v>530917570.76999998</v>
      </c>
      <c r="F14" s="39">
        <v>530917570.76999998</v>
      </c>
      <c r="G14" s="39">
        <v>249617418.40000001</v>
      </c>
    </row>
    <row r="15" spans="1:7" x14ac:dyDescent="0.25">
      <c r="A15" s="46" t="s">
        <v>204</v>
      </c>
      <c r="B15" s="44">
        <v>399423742</v>
      </c>
      <c r="C15" s="39">
        <v>-17585425.93</v>
      </c>
      <c r="D15" s="39">
        <v>381838316.06999999</v>
      </c>
      <c r="E15" s="39">
        <v>251506051</v>
      </c>
      <c r="F15" s="39">
        <v>241888753.31</v>
      </c>
      <c r="G15" s="39">
        <v>130332265.07000001</v>
      </c>
    </row>
    <row r="16" spans="1:7" x14ac:dyDescent="0.25">
      <c r="A16" s="46" t="s">
        <v>205</v>
      </c>
      <c r="B16" s="44">
        <v>193747091</v>
      </c>
      <c r="C16" s="39">
        <v>190801505.62</v>
      </c>
      <c r="D16" s="39">
        <v>384548596.62</v>
      </c>
      <c r="E16" s="39">
        <v>144674333.81999999</v>
      </c>
      <c r="F16" s="39">
        <v>141420792.00999999</v>
      </c>
      <c r="G16" s="39">
        <v>239874262.80000001</v>
      </c>
    </row>
    <row r="17" spans="1:7" x14ac:dyDescent="0.25">
      <c r="A17" s="46" t="s">
        <v>206</v>
      </c>
      <c r="B17" s="44">
        <v>88312294</v>
      </c>
      <c r="C17" s="39">
        <v>8014389.7200000007</v>
      </c>
      <c r="D17" s="39">
        <v>96326683.719999999</v>
      </c>
      <c r="E17" s="39">
        <v>67014287.339999996</v>
      </c>
      <c r="F17" s="39">
        <v>65836062.770000003</v>
      </c>
      <c r="G17" s="39">
        <v>29312396.380000003</v>
      </c>
    </row>
    <row r="18" spans="1:7" x14ac:dyDescent="0.25">
      <c r="A18" s="46" t="s">
        <v>207</v>
      </c>
      <c r="B18" s="44">
        <v>321303630</v>
      </c>
      <c r="C18" s="39">
        <v>-122544620.05999999</v>
      </c>
      <c r="D18" s="39">
        <v>198759009.94</v>
      </c>
      <c r="E18" s="39">
        <v>68597498.109999999</v>
      </c>
      <c r="F18" s="39">
        <v>65824834.629999995</v>
      </c>
      <c r="G18" s="39">
        <v>130161511.83</v>
      </c>
    </row>
    <row r="19" spans="1:7" x14ac:dyDescent="0.25">
      <c r="A19" s="46" t="s">
        <v>208</v>
      </c>
      <c r="B19" s="44">
        <v>60445664</v>
      </c>
      <c r="C19" s="39">
        <v>15564477.199999999</v>
      </c>
      <c r="D19" s="39">
        <v>76010141.200000003</v>
      </c>
      <c r="E19" s="39">
        <v>36157691.43</v>
      </c>
      <c r="F19" s="39">
        <v>32568382.960000001</v>
      </c>
      <c r="G19" s="39">
        <v>39852449.769999996</v>
      </c>
    </row>
    <row r="20" spans="1:7" x14ac:dyDescent="0.25">
      <c r="A20" s="46" t="s">
        <v>209</v>
      </c>
      <c r="B20" s="44">
        <v>435028572</v>
      </c>
      <c r="C20" s="39">
        <v>17666912.780000001</v>
      </c>
      <c r="D20" s="39">
        <v>452695484.78000003</v>
      </c>
      <c r="E20" s="39">
        <v>314286703.75</v>
      </c>
      <c r="F20" s="39">
        <v>297566892.62</v>
      </c>
      <c r="G20" s="39">
        <v>138408781.03</v>
      </c>
    </row>
    <row r="21" spans="1:7" x14ac:dyDescent="0.25">
      <c r="A21" s="46" t="s">
        <v>210</v>
      </c>
      <c r="B21" s="44">
        <v>418340615</v>
      </c>
      <c r="C21" s="39">
        <v>-11280498.24</v>
      </c>
      <c r="D21" s="39">
        <v>407060116.75999999</v>
      </c>
      <c r="E21" s="39">
        <v>280881024.69</v>
      </c>
      <c r="F21" s="39">
        <v>269534899.81999999</v>
      </c>
      <c r="G21" s="39">
        <v>126179092.07000001</v>
      </c>
    </row>
    <row r="22" spans="1:7" x14ac:dyDescent="0.25">
      <c r="A22" s="46" t="s">
        <v>211</v>
      </c>
      <c r="B22" s="44">
        <v>13446119</v>
      </c>
      <c r="C22" s="39">
        <v>100477990.44</v>
      </c>
      <c r="D22" s="39">
        <v>113924109.44000001</v>
      </c>
      <c r="E22" s="39">
        <v>58569991.600000001</v>
      </c>
      <c r="F22" s="39">
        <v>58305708.229999997</v>
      </c>
      <c r="G22" s="39">
        <v>55354117.839999996</v>
      </c>
    </row>
    <row r="23" spans="1:7" x14ac:dyDescent="0.25">
      <c r="A23" s="46" t="s">
        <v>212</v>
      </c>
      <c r="B23" s="44">
        <v>2761999598</v>
      </c>
      <c r="C23" s="39">
        <v>905906901.32000005</v>
      </c>
      <c r="D23" s="39">
        <v>3667906499.3199997</v>
      </c>
      <c r="E23" s="39">
        <v>2249295159.6799998</v>
      </c>
      <c r="F23" s="39">
        <v>2162600127.0099998</v>
      </c>
      <c r="G23" s="39">
        <v>1418611339.6399999</v>
      </c>
    </row>
    <row r="24" spans="1:7" x14ac:dyDescent="0.25">
      <c r="A24" s="46" t="s">
        <v>213</v>
      </c>
      <c r="B24" s="44">
        <v>51257781</v>
      </c>
      <c r="C24" s="39">
        <v>7410767.1900000004</v>
      </c>
      <c r="D24" s="39">
        <v>58668548.189999998</v>
      </c>
      <c r="E24" s="39">
        <v>35625343.119999997</v>
      </c>
      <c r="F24" s="39">
        <v>32668853.399999999</v>
      </c>
      <c r="G24" s="39">
        <v>23043205.07</v>
      </c>
    </row>
    <row r="25" spans="1:7" x14ac:dyDescent="0.25">
      <c r="A25" s="46" t="s">
        <v>214</v>
      </c>
      <c r="B25" s="44">
        <v>79110</v>
      </c>
      <c r="C25" s="39">
        <v>-32960</v>
      </c>
      <c r="D25" s="39">
        <v>46150</v>
      </c>
      <c r="E25" s="39">
        <v>0</v>
      </c>
      <c r="F25" s="39">
        <v>0</v>
      </c>
      <c r="G25" s="39">
        <v>46150</v>
      </c>
    </row>
    <row r="26" spans="1:7" x14ac:dyDescent="0.25">
      <c r="A26" s="46" t="s">
        <v>215</v>
      </c>
      <c r="B26" s="44">
        <v>112630901</v>
      </c>
      <c r="C26" s="39">
        <v>-2513425.6800000002</v>
      </c>
      <c r="D26" s="39">
        <v>110117475.32000001</v>
      </c>
      <c r="E26" s="39">
        <v>72819852.299999997</v>
      </c>
      <c r="F26" s="39">
        <v>70917774.530000001</v>
      </c>
      <c r="G26" s="39">
        <v>37297623.019999996</v>
      </c>
    </row>
    <row r="27" spans="1:7" x14ac:dyDescent="0.25">
      <c r="A27" s="46" t="s">
        <v>216</v>
      </c>
      <c r="B27" s="44">
        <v>359553257</v>
      </c>
      <c r="C27" s="39">
        <v>-12423641.5</v>
      </c>
      <c r="D27" s="39">
        <v>347129615.5</v>
      </c>
      <c r="E27" s="39">
        <v>242518850.44999999</v>
      </c>
      <c r="F27" s="39">
        <v>237360332.59</v>
      </c>
      <c r="G27" s="39">
        <v>104610765.05</v>
      </c>
    </row>
    <row r="28" spans="1:7" x14ac:dyDescent="0.25">
      <c r="A28" s="46" t="s">
        <v>217</v>
      </c>
      <c r="B28" s="44">
        <v>903797059</v>
      </c>
      <c r="C28" s="39">
        <v>277367941.49000001</v>
      </c>
      <c r="D28" s="39">
        <v>1181165000.49</v>
      </c>
      <c r="E28" s="39">
        <v>637197671.20000005</v>
      </c>
      <c r="F28" s="39">
        <v>603730928.22000003</v>
      </c>
      <c r="G28" s="39">
        <v>543967329.28999996</v>
      </c>
    </row>
    <row r="29" spans="1:7" x14ac:dyDescent="0.25">
      <c r="A29" s="46" t="s">
        <v>218</v>
      </c>
      <c r="B29" s="44">
        <v>132025687</v>
      </c>
      <c r="C29" s="39">
        <v>13874200.76</v>
      </c>
      <c r="D29" s="39">
        <v>145899887.75999999</v>
      </c>
      <c r="E29" s="39">
        <v>63755418.810000002</v>
      </c>
      <c r="F29" s="39">
        <v>62687958.640000001</v>
      </c>
      <c r="G29" s="39">
        <v>82144468.950000003</v>
      </c>
    </row>
    <row r="30" spans="1:7" x14ac:dyDescent="0.25">
      <c r="A30" s="46" t="s">
        <v>219</v>
      </c>
      <c r="B30" s="44">
        <v>73312348</v>
      </c>
      <c r="C30" s="39">
        <v>3319428.2</v>
      </c>
      <c r="D30" s="39">
        <v>76631776.200000003</v>
      </c>
      <c r="E30" s="39">
        <v>43300950.939999998</v>
      </c>
      <c r="F30" s="39">
        <v>41096501.950000003</v>
      </c>
      <c r="G30" s="39">
        <v>33330825.260000002</v>
      </c>
    </row>
    <row r="31" spans="1:7" x14ac:dyDescent="0.25">
      <c r="A31" s="46" t="s">
        <v>220</v>
      </c>
      <c r="B31" s="44">
        <v>92959334</v>
      </c>
      <c r="C31" s="39">
        <v>-1007487.3</v>
      </c>
      <c r="D31" s="39">
        <v>91951846.700000003</v>
      </c>
      <c r="E31" s="39">
        <v>80270432.049999997</v>
      </c>
      <c r="F31" s="39">
        <v>79441524.960000008</v>
      </c>
      <c r="G31" s="39">
        <v>11681414.65</v>
      </c>
    </row>
    <row r="32" spans="1:7" x14ac:dyDescent="0.25">
      <c r="A32" s="29"/>
      <c r="B32" s="45"/>
      <c r="C32" s="40"/>
      <c r="D32" s="40"/>
      <c r="E32" s="40"/>
      <c r="F32" s="40"/>
      <c r="G32" s="40"/>
    </row>
    <row r="33" spans="1:7" x14ac:dyDescent="0.25">
      <c r="A33" s="23" t="s">
        <v>264</v>
      </c>
      <c r="B33" s="41">
        <f t="shared" ref="B33:G33" si="0">SUM(B10:B31)</f>
        <v>26010589356</v>
      </c>
      <c r="C33" s="41">
        <f t="shared" si="0"/>
        <v>1605488379.6600001</v>
      </c>
      <c r="D33" s="41">
        <f t="shared" si="0"/>
        <v>27616077735.659992</v>
      </c>
      <c r="E33" s="41">
        <f t="shared" si="0"/>
        <v>18348490243.550003</v>
      </c>
      <c r="F33" s="41">
        <f t="shared" si="0"/>
        <v>18150597640.609997</v>
      </c>
      <c r="G33" s="41">
        <f t="shared" si="0"/>
        <v>9267587492.1100006</v>
      </c>
    </row>
  </sheetData>
  <mergeCells count="8">
    <mergeCell ref="A6:A8"/>
    <mergeCell ref="A1:G1"/>
    <mergeCell ref="A2:G2"/>
    <mergeCell ref="A3:G3"/>
    <mergeCell ref="A4:G4"/>
    <mergeCell ref="A5:G5"/>
    <mergeCell ref="B6:F6"/>
    <mergeCell ref="G6:G7"/>
  </mergeCells>
  <printOptions horizontalCentered="1" verticalCentered="1"/>
  <pageMargins left="0.78740157479861095" right="0.78740157479861095" top="1.3779527559" bottom="1.181102362198611" header="0.39370078739861114" footer="0.39370078739861114"/>
  <pageSetup scale="67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opLeftCell="A7" workbookViewId="0">
      <selection activeCell="A21" sqref="A21"/>
    </sheetView>
  </sheetViews>
  <sheetFormatPr baseColWidth="10" defaultRowHeight="13.5" x14ac:dyDescent="0.25"/>
  <cols>
    <col min="1" max="1" width="47.140625" style="19" customWidth="1"/>
    <col min="2" max="2" width="19.7109375" style="19" bestFit="1" customWidth="1"/>
    <col min="3" max="3" width="18.140625" style="19" bestFit="1" customWidth="1"/>
    <col min="4" max="4" width="19.42578125" style="19" bestFit="1" customWidth="1"/>
    <col min="5" max="5" width="20" style="19" bestFit="1" customWidth="1"/>
    <col min="6" max="6" width="19.7109375" style="19" bestFit="1" customWidth="1"/>
    <col min="7" max="7" width="19.5703125" style="19" bestFit="1" customWidth="1"/>
    <col min="8" max="16384" width="11.42578125" style="19"/>
  </cols>
  <sheetData>
    <row r="1" spans="1:7" x14ac:dyDescent="0.25">
      <c r="A1" s="107" t="s">
        <v>197</v>
      </c>
      <c r="B1" s="107"/>
      <c r="C1" s="107"/>
      <c r="D1" s="107"/>
      <c r="E1" s="107"/>
      <c r="F1" s="107"/>
      <c r="G1" s="107"/>
    </row>
    <row r="2" spans="1:7" x14ac:dyDescent="0.25">
      <c r="A2" s="107" t="s">
        <v>47</v>
      </c>
      <c r="B2" s="107"/>
      <c r="C2" s="107"/>
      <c r="D2" s="107"/>
      <c r="E2" s="107"/>
      <c r="F2" s="107"/>
      <c r="G2" s="107"/>
    </row>
    <row r="3" spans="1:7" x14ac:dyDescent="0.25">
      <c r="A3" s="107" t="s">
        <v>158</v>
      </c>
      <c r="B3" s="107"/>
      <c r="C3" s="107"/>
      <c r="D3" s="107"/>
      <c r="E3" s="107"/>
      <c r="F3" s="107"/>
      <c r="G3" s="107"/>
    </row>
    <row r="4" spans="1:7" x14ac:dyDescent="0.25">
      <c r="A4" s="107" t="s">
        <v>226</v>
      </c>
      <c r="B4" s="107"/>
      <c r="C4" s="107"/>
      <c r="D4" s="107"/>
      <c r="E4" s="107"/>
      <c r="F4" s="107"/>
      <c r="G4" s="107"/>
    </row>
    <row r="5" spans="1:7" x14ac:dyDescent="0.25">
      <c r="A5" s="107"/>
      <c r="B5" s="107"/>
      <c r="C5" s="107"/>
      <c r="D5" s="107"/>
      <c r="E5" s="107"/>
      <c r="F5" s="107"/>
      <c r="G5" s="107"/>
    </row>
    <row r="6" spans="1:7" ht="15" customHeight="1" x14ac:dyDescent="0.25">
      <c r="A6" s="114" t="s">
        <v>7</v>
      </c>
      <c r="B6" s="101" t="s">
        <v>225</v>
      </c>
      <c r="C6" s="102"/>
      <c r="D6" s="102"/>
      <c r="E6" s="102"/>
      <c r="F6" s="102"/>
      <c r="G6" s="116" t="s">
        <v>26</v>
      </c>
    </row>
    <row r="7" spans="1:7" ht="27" x14ac:dyDescent="0.25">
      <c r="A7" s="114"/>
      <c r="B7" s="33" t="s">
        <v>23</v>
      </c>
      <c r="C7" s="33" t="s">
        <v>24</v>
      </c>
      <c r="D7" s="33" t="s">
        <v>25</v>
      </c>
      <c r="E7" s="33" t="s">
        <v>5</v>
      </c>
      <c r="F7" s="62" t="s">
        <v>6</v>
      </c>
      <c r="G7" s="117"/>
    </row>
    <row r="8" spans="1:7" x14ac:dyDescent="0.25">
      <c r="A8" s="115"/>
      <c r="B8" s="33" t="s">
        <v>193</v>
      </c>
      <c r="C8" s="33" t="s">
        <v>194</v>
      </c>
      <c r="D8" s="33" t="s">
        <v>27</v>
      </c>
      <c r="E8" s="33" t="s">
        <v>195</v>
      </c>
      <c r="F8" s="33" t="s">
        <v>196</v>
      </c>
      <c r="G8" s="33" t="s">
        <v>28</v>
      </c>
    </row>
    <row r="9" spans="1:7" x14ac:dyDescent="0.25">
      <c r="A9" s="37" t="s">
        <v>221</v>
      </c>
      <c r="B9" s="38">
        <v>37425452219</v>
      </c>
      <c r="C9" s="38">
        <v>1848074881.9400001</v>
      </c>
      <c r="D9" s="38">
        <v>39273527100.940002</v>
      </c>
      <c r="E9" s="38">
        <v>24264783394.389999</v>
      </c>
      <c r="F9" s="38">
        <v>23940667572.950001</v>
      </c>
      <c r="G9" s="38">
        <v>15008743706.549999</v>
      </c>
    </row>
    <row r="10" spans="1:7" x14ac:dyDescent="0.25">
      <c r="A10" s="34" t="s">
        <v>222</v>
      </c>
      <c r="B10" s="42">
        <v>220004107</v>
      </c>
      <c r="C10" s="42">
        <v>534219</v>
      </c>
      <c r="D10" s="42">
        <v>220538326</v>
      </c>
      <c r="E10" s="42">
        <v>175900722</v>
      </c>
      <c r="F10" s="42">
        <v>175900722</v>
      </c>
      <c r="G10" s="42">
        <v>44637604</v>
      </c>
    </row>
    <row r="11" spans="1:7" x14ac:dyDescent="0.25">
      <c r="A11" s="34" t="s">
        <v>223</v>
      </c>
      <c r="B11" s="42">
        <v>611036980</v>
      </c>
      <c r="C11" s="42">
        <v>2800000</v>
      </c>
      <c r="D11" s="42">
        <v>613836980</v>
      </c>
      <c r="E11" s="42">
        <v>461089690</v>
      </c>
      <c r="F11" s="42">
        <v>461089690</v>
      </c>
      <c r="G11" s="42">
        <v>152747290</v>
      </c>
    </row>
    <row r="12" spans="1:7" x14ac:dyDescent="0.25">
      <c r="A12" s="34" t="s">
        <v>224</v>
      </c>
      <c r="B12" s="42">
        <v>2879609892</v>
      </c>
      <c r="C12" s="42">
        <v>15023817.800000001</v>
      </c>
      <c r="D12" s="42">
        <v>2894633709.8000002</v>
      </c>
      <c r="E12" s="42">
        <v>2289318912.0900002</v>
      </c>
      <c r="F12" s="42">
        <v>2289318912.0900002</v>
      </c>
      <c r="G12" s="42">
        <v>605314797.71000004</v>
      </c>
    </row>
    <row r="13" spans="1:7" x14ac:dyDescent="0.25">
      <c r="A13" s="29"/>
      <c r="B13" s="40"/>
      <c r="C13" s="40"/>
      <c r="D13" s="40"/>
      <c r="E13" s="40"/>
      <c r="F13" s="40"/>
      <c r="G13" s="40"/>
    </row>
    <row r="14" spans="1:7" x14ac:dyDescent="0.25">
      <c r="A14" s="23" t="s">
        <v>264</v>
      </c>
      <c r="B14" s="41">
        <f t="shared" ref="B14:G14" si="0">SUM(B9:B12)</f>
        <v>41136103198</v>
      </c>
      <c r="C14" s="41">
        <f t="shared" si="0"/>
        <v>1866432918.74</v>
      </c>
      <c r="D14" s="41">
        <f t="shared" si="0"/>
        <v>43002536116.740005</v>
      </c>
      <c r="E14" s="41">
        <f t="shared" si="0"/>
        <v>27191092718.48</v>
      </c>
      <c r="F14" s="41">
        <f t="shared" si="0"/>
        <v>26866976897.040001</v>
      </c>
      <c r="G14" s="41">
        <f t="shared" si="0"/>
        <v>15811443398.259998</v>
      </c>
    </row>
  </sheetData>
  <mergeCells count="8">
    <mergeCell ref="A6:A8"/>
    <mergeCell ref="A1:G1"/>
    <mergeCell ref="A2:G2"/>
    <mergeCell ref="A3:G3"/>
    <mergeCell ref="A4:G4"/>
    <mergeCell ref="A5:G5"/>
    <mergeCell ref="B6:F6"/>
    <mergeCell ref="G6:G7"/>
  </mergeCells>
  <pageMargins left="0.7" right="0.7" top="0.75" bottom="0.75" header="0.3" footer="0.3"/>
  <pageSetup scale="74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A21" sqref="A21"/>
    </sheetView>
  </sheetViews>
  <sheetFormatPr baseColWidth="10" defaultRowHeight="13.5" x14ac:dyDescent="0.25"/>
  <cols>
    <col min="1" max="1" width="88.28515625" style="19" customWidth="1"/>
    <col min="2" max="2" width="17" style="19" customWidth="1"/>
    <col min="3" max="3" width="16.5703125" style="19" customWidth="1"/>
    <col min="4" max="4" width="17" style="19" customWidth="1"/>
    <col min="5" max="5" width="15.140625" style="19" customWidth="1"/>
    <col min="6" max="6" width="15.5703125" style="19" customWidth="1"/>
    <col min="7" max="7" width="16.42578125" style="19" customWidth="1"/>
    <col min="8" max="16384" width="11.42578125" style="19"/>
  </cols>
  <sheetData>
    <row r="1" spans="1:7" x14ac:dyDescent="0.25">
      <c r="A1" s="107" t="s">
        <v>198</v>
      </c>
      <c r="B1" s="107"/>
      <c r="C1" s="107"/>
      <c r="D1" s="107"/>
      <c r="E1" s="107"/>
      <c r="F1" s="107"/>
      <c r="G1" s="107"/>
    </row>
    <row r="2" spans="1:7" x14ac:dyDescent="0.25">
      <c r="A2" s="107" t="s">
        <v>47</v>
      </c>
      <c r="B2" s="107"/>
      <c r="C2" s="107"/>
      <c r="D2" s="107"/>
      <c r="E2" s="107"/>
      <c r="F2" s="107"/>
      <c r="G2" s="107"/>
    </row>
    <row r="3" spans="1:7" x14ac:dyDescent="0.25">
      <c r="A3" s="107" t="s">
        <v>158</v>
      </c>
      <c r="B3" s="107"/>
      <c r="C3" s="107"/>
      <c r="D3" s="107"/>
      <c r="E3" s="107"/>
      <c r="F3" s="107"/>
      <c r="G3" s="107"/>
    </row>
    <row r="4" spans="1:7" x14ac:dyDescent="0.25">
      <c r="A4" s="107" t="s">
        <v>226</v>
      </c>
      <c r="B4" s="107"/>
      <c r="C4" s="107"/>
      <c r="D4" s="107"/>
      <c r="E4" s="107"/>
      <c r="F4" s="107"/>
      <c r="G4" s="107"/>
    </row>
    <row r="5" spans="1:7" x14ac:dyDescent="0.25">
      <c r="A5" s="107"/>
      <c r="B5" s="107"/>
      <c r="C5" s="107"/>
      <c r="D5" s="107"/>
      <c r="E5" s="107"/>
      <c r="F5" s="107"/>
      <c r="G5" s="107"/>
    </row>
    <row r="6" spans="1:7" ht="15" customHeight="1" x14ac:dyDescent="0.25">
      <c r="A6" s="114" t="s">
        <v>7</v>
      </c>
      <c r="B6" s="101" t="s">
        <v>225</v>
      </c>
      <c r="C6" s="102"/>
      <c r="D6" s="102"/>
      <c r="E6" s="102"/>
      <c r="F6" s="102"/>
      <c r="G6" s="116" t="s">
        <v>26</v>
      </c>
    </row>
    <row r="7" spans="1:7" ht="27" x14ac:dyDescent="0.25">
      <c r="A7" s="114"/>
      <c r="B7" s="33" t="s">
        <v>23</v>
      </c>
      <c r="C7" s="33" t="s">
        <v>24</v>
      </c>
      <c r="D7" s="33" t="s">
        <v>25</v>
      </c>
      <c r="E7" s="33" t="s">
        <v>5</v>
      </c>
      <c r="F7" s="62" t="s">
        <v>6</v>
      </c>
      <c r="G7" s="117"/>
    </row>
    <row r="8" spans="1:7" x14ac:dyDescent="0.25">
      <c r="A8" s="115"/>
      <c r="B8" s="33" t="s">
        <v>193</v>
      </c>
      <c r="C8" s="33" t="s">
        <v>194</v>
      </c>
      <c r="D8" s="33" t="s">
        <v>27</v>
      </c>
      <c r="E8" s="33" t="s">
        <v>195</v>
      </c>
      <c r="F8" s="33" t="s">
        <v>196</v>
      </c>
      <c r="G8" s="33" t="s">
        <v>28</v>
      </c>
    </row>
    <row r="9" spans="1:7" x14ac:dyDescent="0.25">
      <c r="A9" s="49"/>
      <c r="B9" s="48"/>
      <c r="C9" s="47"/>
      <c r="D9" s="47"/>
      <c r="E9" s="47"/>
      <c r="F9" s="47"/>
      <c r="G9" s="47"/>
    </row>
    <row r="10" spans="1:7" x14ac:dyDescent="0.25">
      <c r="A10" s="50" t="s">
        <v>257</v>
      </c>
      <c r="B10" s="22">
        <v>9427237125</v>
      </c>
      <c r="C10" s="42">
        <v>242462036.44999999</v>
      </c>
      <c r="D10" s="42">
        <v>9669699161.4500008</v>
      </c>
      <c r="E10" s="42">
        <v>5904370117.0100002</v>
      </c>
      <c r="F10" s="42">
        <v>5778146898.5100002</v>
      </c>
      <c r="G10" s="42">
        <v>3765329044.4400001</v>
      </c>
    </row>
    <row r="11" spans="1:7" x14ac:dyDescent="0.25">
      <c r="A11" s="50" t="s">
        <v>258</v>
      </c>
      <c r="B11" s="22">
        <v>1955075903</v>
      </c>
      <c r="C11" s="42">
        <v>124465.83</v>
      </c>
      <c r="D11" s="42">
        <v>1955200368.8299999</v>
      </c>
      <c r="E11" s="42">
        <v>124465.83</v>
      </c>
      <c r="F11" s="42">
        <v>124465.83</v>
      </c>
      <c r="G11" s="42">
        <v>1955075903</v>
      </c>
    </row>
    <row r="12" spans="1:7" x14ac:dyDescent="0.25">
      <c r="A12" s="50" t="s">
        <v>259</v>
      </c>
      <c r="B12" s="22">
        <v>32549835</v>
      </c>
      <c r="C12" s="42">
        <v>0</v>
      </c>
      <c r="D12" s="42">
        <v>32549835</v>
      </c>
      <c r="E12" s="42">
        <v>11798568</v>
      </c>
      <c r="F12" s="42">
        <v>11798568</v>
      </c>
      <c r="G12" s="42">
        <v>20751267</v>
      </c>
    </row>
    <row r="13" spans="1:7" x14ac:dyDescent="0.25">
      <c r="A13" s="50" t="s">
        <v>260</v>
      </c>
      <c r="B13" s="2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</row>
    <row r="14" spans="1:7" x14ac:dyDescent="0.25">
      <c r="A14" s="50" t="s">
        <v>261</v>
      </c>
      <c r="B14" s="2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5">
      <c r="A15" s="50" t="s">
        <v>262</v>
      </c>
      <c r="B15" s="2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7" x14ac:dyDescent="0.25">
      <c r="A16" s="50" t="s">
        <v>263</v>
      </c>
      <c r="B16" s="2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5">
      <c r="A17" s="29"/>
      <c r="B17" s="45"/>
      <c r="C17" s="40"/>
      <c r="D17" s="40"/>
      <c r="E17" s="40"/>
      <c r="F17" s="40"/>
      <c r="G17" s="40"/>
    </row>
    <row r="18" spans="1:7" x14ac:dyDescent="0.25">
      <c r="A18" s="23" t="s">
        <v>264</v>
      </c>
      <c r="B18" s="41">
        <v>11414862863</v>
      </c>
      <c r="C18" s="41">
        <v>242586502.28000003</v>
      </c>
      <c r="D18" s="41">
        <v>11657449365.280001</v>
      </c>
      <c r="E18" s="41">
        <v>5916293150.8400002</v>
      </c>
      <c r="F18" s="41">
        <v>5790069932.3400002</v>
      </c>
      <c r="G18" s="41">
        <v>5741156214.4400005</v>
      </c>
    </row>
  </sheetData>
  <mergeCells count="8">
    <mergeCell ref="A6:A8"/>
    <mergeCell ref="A1:G1"/>
    <mergeCell ref="A2:G2"/>
    <mergeCell ref="A3:G3"/>
    <mergeCell ref="A4:G4"/>
    <mergeCell ref="A5:G5"/>
    <mergeCell ref="B6:F6"/>
    <mergeCell ref="G6:G7"/>
  </mergeCells>
  <pageMargins left="0.7" right="0.7" top="0.75" bottom="0.75" header="0.3" footer="0.3"/>
  <pageSetup scale="65" fitToHeight="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workbookViewId="0">
      <selection activeCell="A21" sqref="A21"/>
    </sheetView>
  </sheetViews>
  <sheetFormatPr baseColWidth="10" defaultRowHeight="15" x14ac:dyDescent="0.25"/>
  <cols>
    <col min="1" max="1" width="64.7109375" customWidth="1"/>
    <col min="2" max="2" width="18.5703125" customWidth="1"/>
    <col min="3" max="3" width="15.7109375" customWidth="1"/>
    <col min="4" max="4" width="19.7109375" customWidth="1"/>
    <col min="5" max="5" width="19.140625" customWidth="1"/>
    <col min="6" max="6" width="17.5703125" customWidth="1"/>
    <col min="7" max="7" width="16.85546875" customWidth="1"/>
  </cols>
  <sheetData>
    <row r="1" spans="1:8" x14ac:dyDescent="0.25">
      <c r="A1" s="107" t="s">
        <v>3</v>
      </c>
      <c r="B1" s="107"/>
      <c r="C1" s="107"/>
      <c r="D1" s="107"/>
      <c r="E1" s="107"/>
      <c r="F1" s="107"/>
      <c r="G1" s="107"/>
    </row>
    <row r="2" spans="1:8" x14ac:dyDescent="0.25">
      <c r="A2" s="107" t="s">
        <v>47</v>
      </c>
      <c r="B2" s="107"/>
      <c r="C2" s="107"/>
      <c r="D2" s="107"/>
      <c r="E2" s="107"/>
      <c r="F2" s="107"/>
      <c r="G2" s="107"/>
    </row>
    <row r="3" spans="1:8" x14ac:dyDescent="0.25">
      <c r="A3" s="107" t="s">
        <v>152</v>
      </c>
      <c r="B3" s="107"/>
      <c r="C3" s="107"/>
      <c r="D3" s="107"/>
      <c r="E3" s="107"/>
      <c r="F3" s="107"/>
      <c r="G3" s="107"/>
    </row>
    <row r="4" spans="1:8" x14ac:dyDescent="0.25">
      <c r="A4" s="107" t="s">
        <v>1</v>
      </c>
      <c r="B4" s="107"/>
      <c r="C4" s="107"/>
      <c r="D4" s="107"/>
      <c r="E4" s="107"/>
      <c r="F4" s="107"/>
      <c r="G4" s="107"/>
    </row>
    <row r="5" spans="1:8" x14ac:dyDescent="0.25">
      <c r="A5" s="3"/>
      <c r="C5" s="3"/>
      <c r="D5" s="3"/>
      <c r="E5" s="3"/>
      <c r="F5" s="3"/>
      <c r="G5" s="3"/>
    </row>
    <row r="6" spans="1:8" x14ac:dyDescent="0.25">
      <c r="A6" s="8"/>
      <c r="B6" s="101" t="s">
        <v>225</v>
      </c>
      <c r="C6" s="102"/>
      <c r="D6" s="102"/>
      <c r="E6" s="102"/>
      <c r="F6" s="102"/>
      <c r="G6" s="113" t="s">
        <v>26</v>
      </c>
    </row>
    <row r="7" spans="1:8" ht="27" x14ac:dyDescent="0.25">
      <c r="A7" s="53" t="s">
        <v>7</v>
      </c>
      <c r="B7" s="32" t="s">
        <v>23</v>
      </c>
      <c r="C7" s="32" t="s">
        <v>24</v>
      </c>
      <c r="D7" s="32" t="s">
        <v>25</v>
      </c>
      <c r="E7" s="32" t="s">
        <v>5</v>
      </c>
      <c r="F7" s="76" t="s">
        <v>6</v>
      </c>
      <c r="G7" s="115"/>
    </row>
    <row r="8" spans="1:8" x14ac:dyDescent="0.25">
      <c r="A8" s="52"/>
      <c r="B8" s="33">
        <v>1</v>
      </c>
      <c r="C8" s="54">
        <v>2</v>
      </c>
      <c r="D8" s="33" t="s">
        <v>27</v>
      </c>
      <c r="E8" s="54">
        <v>4</v>
      </c>
      <c r="F8" s="33">
        <v>5</v>
      </c>
      <c r="G8" s="33" t="s">
        <v>28</v>
      </c>
    </row>
    <row r="9" spans="1:8" x14ac:dyDescent="0.25">
      <c r="A9" s="28" t="s">
        <v>153</v>
      </c>
      <c r="B9" s="30">
        <v>34429558431</v>
      </c>
      <c r="C9" s="57">
        <v>172930459.22999999</v>
      </c>
      <c r="D9" s="30">
        <v>34602488890.230003</v>
      </c>
      <c r="E9" s="57">
        <v>22362493096.139999</v>
      </c>
      <c r="F9" s="57">
        <v>22046453028.849998</v>
      </c>
      <c r="G9" s="15">
        <v>12239995794.09</v>
      </c>
    </row>
    <row r="10" spans="1:8" x14ac:dyDescent="0.25">
      <c r="A10" s="28" t="s">
        <v>154</v>
      </c>
      <c r="B10" s="30">
        <v>952402686</v>
      </c>
      <c r="C10" s="30">
        <v>1190102525.8199999</v>
      </c>
      <c r="D10" s="30">
        <v>2142505211.8199999</v>
      </c>
      <c r="E10" s="30">
        <v>1009555265.39</v>
      </c>
      <c r="F10" s="30">
        <v>1001479511.24</v>
      </c>
      <c r="G10" s="15">
        <v>1132949946.4300001</v>
      </c>
    </row>
    <row r="11" spans="1:8" x14ac:dyDescent="0.25">
      <c r="A11" s="28" t="s">
        <v>155</v>
      </c>
      <c r="B11" s="30">
        <v>506445461</v>
      </c>
      <c r="C11" s="30">
        <v>525284368.29000002</v>
      </c>
      <c r="D11" s="30">
        <v>1031729829.29</v>
      </c>
      <c r="E11" s="30">
        <v>605524805.83000004</v>
      </c>
      <c r="F11" s="30">
        <v>605524805.83000004</v>
      </c>
      <c r="G11" s="15">
        <v>426205023.45999998</v>
      </c>
    </row>
    <row r="12" spans="1:8" x14ac:dyDescent="0.25">
      <c r="A12" s="28" t="s">
        <v>156</v>
      </c>
      <c r="B12" s="30">
        <v>1823661226</v>
      </c>
      <c r="C12" s="30">
        <v>-29223510</v>
      </c>
      <c r="D12" s="30">
        <v>1794437716</v>
      </c>
      <c r="E12" s="30">
        <v>525250866.08999997</v>
      </c>
      <c r="F12" s="30">
        <v>525250866.08999997</v>
      </c>
      <c r="G12" s="15">
        <v>1269186849.9100001</v>
      </c>
    </row>
    <row r="13" spans="1:8" x14ac:dyDescent="0.25">
      <c r="A13" s="28" t="s">
        <v>157</v>
      </c>
      <c r="B13" s="30">
        <v>3424035394</v>
      </c>
      <c r="C13" s="30">
        <v>7339075.4000000004</v>
      </c>
      <c r="D13" s="30">
        <v>3431374469.4000001</v>
      </c>
      <c r="E13" s="30">
        <v>2688268685.0300002</v>
      </c>
      <c r="F13" s="30">
        <v>2688268685.0300002</v>
      </c>
      <c r="G13" s="15">
        <v>743105784.37</v>
      </c>
    </row>
    <row r="14" spans="1:8" x14ac:dyDescent="0.25">
      <c r="A14" s="23" t="s">
        <v>46</v>
      </c>
      <c r="B14" s="24">
        <v>41136103198</v>
      </c>
      <c r="C14" s="24">
        <v>1866432918.74</v>
      </c>
      <c r="D14" s="24">
        <v>43002536116.739998</v>
      </c>
      <c r="E14" s="24">
        <v>27191092718.48</v>
      </c>
      <c r="F14" s="24">
        <v>26866976897.040001</v>
      </c>
      <c r="G14" s="24">
        <v>15811443398.26</v>
      </c>
      <c r="H14" s="1"/>
    </row>
    <row r="15" spans="1:8" x14ac:dyDescent="0.25">
      <c r="A15" s="19"/>
      <c r="B15" s="19"/>
      <c r="C15" s="19"/>
      <c r="D15" s="19"/>
      <c r="E15" s="19"/>
      <c r="F15" s="19"/>
      <c r="G15" s="19"/>
    </row>
    <row r="16" spans="1:8" x14ac:dyDescent="0.25">
      <c r="A16" s="19"/>
      <c r="B16" s="19"/>
      <c r="C16" s="19"/>
      <c r="D16" s="19"/>
      <c r="E16" s="19"/>
      <c r="F16" s="19"/>
      <c r="G16" s="19"/>
    </row>
    <row r="17" spans="1:7" x14ac:dyDescent="0.25">
      <c r="A17" s="19"/>
      <c r="B17" s="19"/>
      <c r="C17" s="19"/>
      <c r="D17" s="19"/>
      <c r="E17" s="19"/>
      <c r="F17" s="19"/>
      <c r="G17" s="19"/>
    </row>
    <row r="18" spans="1:7" x14ac:dyDescent="0.25">
      <c r="A18" s="19"/>
      <c r="B18" s="19"/>
      <c r="C18" s="19"/>
      <c r="D18" s="19"/>
      <c r="E18" s="19"/>
      <c r="F18" s="19"/>
      <c r="G18" s="19"/>
    </row>
    <row r="19" spans="1:7" x14ac:dyDescent="0.25">
      <c r="A19" s="19"/>
      <c r="B19" s="19"/>
      <c r="C19" s="19"/>
      <c r="D19" s="19"/>
      <c r="E19" s="19"/>
      <c r="F19" s="19"/>
      <c r="G19" s="19"/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19"/>
      <c r="B22" s="19"/>
      <c r="C22" s="19"/>
      <c r="D22" s="19"/>
      <c r="E22" s="19"/>
      <c r="F22" s="19"/>
      <c r="G22" s="19"/>
    </row>
    <row r="23" spans="1:7" x14ac:dyDescent="0.25">
      <c r="A23" s="19"/>
      <c r="B23" s="19"/>
      <c r="C23" s="19"/>
      <c r="D23" s="19"/>
      <c r="E23" s="19"/>
      <c r="F23" s="19"/>
      <c r="G23" s="19"/>
    </row>
    <row r="24" spans="1:7" x14ac:dyDescent="0.25">
      <c r="A24" s="19"/>
      <c r="B24" s="19"/>
      <c r="C24" s="19"/>
      <c r="D24" s="19"/>
      <c r="E24" s="19"/>
      <c r="F24" s="19"/>
      <c r="G24" s="19"/>
    </row>
  </sheetData>
  <mergeCells count="6">
    <mergeCell ref="A1:G1"/>
    <mergeCell ref="A2:G2"/>
    <mergeCell ref="A3:G3"/>
    <mergeCell ref="A4:G4"/>
    <mergeCell ref="B6:F6"/>
    <mergeCell ref="G6:G7"/>
  </mergeCells>
  <printOptions horizontalCentered="1" verticalCentered="1"/>
  <pageMargins left="0.7" right="0.7" top="0.75" bottom="0.75" header="0.3" footer="0.3"/>
  <pageSetup scale="71" fitToHeight="0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showGridLines="0" topLeftCell="A65" workbookViewId="0">
      <selection activeCell="A21" sqref="A21"/>
    </sheetView>
  </sheetViews>
  <sheetFormatPr baseColWidth="10" defaultRowHeight="15" x14ac:dyDescent="0.25"/>
  <cols>
    <col min="1" max="1" width="64.7109375" customWidth="1"/>
    <col min="2" max="4" width="15.7109375" customWidth="1"/>
    <col min="5" max="5" width="16.7109375" customWidth="1"/>
    <col min="6" max="6" width="16.85546875" customWidth="1"/>
    <col min="7" max="7" width="15.7109375" customWidth="1"/>
  </cols>
  <sheetData>
    <row r="1" spans="1:8" x14ac:dyDescent="0.25">
      <c r="A1" s="107" t="s">
        <v>3</v>
      </c>
      <c r="B1" s="107"/>
      <c r="C1" s="107"/>
      <c r="D1" s="107"/>
      <c r="E1" s="107"/>
      <c r="F1" s="107"/>
      <c r="G1" s="107"/>
    </row>
    <row r="2" spans="1:8" x14ac:dyDescent="0.25">
      <c r="A2" s="107" t="s">
        <v>47</v>
      </c>
      <c r="B2" s="107"/>
      <c r="C2" s="107"/>
      <c r="D2" s="107"/>
      <c r="E2" s="107"/>
      <c r="F2" s="107"/>
      <c r="G2" s="107"/>
    </row>
    <row r="3" spans="1:8" x14ac:dyDescent="0.25">
      <c r="A3" s="107" t="s">
        <v>81</v>
      </c>
      <c r="B3" s="107"/>
      <c r="C3" s="107"/>
      <c r="D3" s="107"/>
      <c r="E3" s="107"/>
      <c r="F3" s="107"/>
      <c r="G3" s="107"/>
    </row>
    <row r="4" spans="1:8" x14ac:dyDescent="0.25">
      <c r="A4" s="107" t="s">
        <v>1</v>
      </c>
      <c r="B4" s="107"/>
      <c r="C4" s="107"/>
      <c r="D4" s="107"/>
      <c r="E4" s="107"/>
      <c r="F4" s="107"/>
      <c r="G4" s="107"/>
    </row>
    <row r="5" spans="1:8" x14ac:dyDescent="0.25">
      <c r="A5" s="3"/>
      <c r="B5" s="3"/>
      <c r="C5" s="3"/>
      <c r="D5" s="3"/>
      <c r="E5" s="3"/>
      <c r="F5" s="3"/>
      <c r="G5" s="3"/>
    </row>
    <row r="6" spans="1:8" x14ac:dyDescent="0.25">
      <c r="A6" s="51"/>
      <c r="B6" s="101" t="s">
        <v>225</v>
      </c>
      <c r="C6" s="102"/>
      <c r="D6" s="102"/>
      <c r="E6" s="102"/>
      <c r="F6" s="102"/>
      <c r="G6" s="113" t="s">
        <v>26</v>
      </c>
    </row>
    <row r="7" spans="1:8" ht="27" x14ac:dyDescent="0.25">
      <c r="A7" s="53" t="s">
        <v>7</v>
      </c>
      <c r="B7" s="58" t="s">
        <v>23</v>
      </c>
      <c r="C7" s="32" t="s">
        <v>24</v>
      </c>
      <c r="D7" s="32" t="s">
        <v>25</v>
      </c>
      <c r="E7" s="32" t="s">
        <v>5</v>
      </c>
      <c r="F7" s="76" t="s">
        <v>6</v>
      </c>
      <c r="G7" s="115"/>
    </row>
    <row r="8" spans="1:8" x14ac:dyDescent="0.25">
      <c r="A8" s="52"/>
      <c r="B8" s="54">
        <v>1</v>
      </c>
      <c r="C8" s="33">
        <v>2</v>
      </c>
      <c r="D8" s="33" t="s">
        <v>27</v>
      </c>
      <c r="E8" s="33">
        <v>4</v>
      </c>
      <c r="F8" s="33">
        <v>5</v>
      </c>
      <c r="G8" s="33" t="s">
        <v>28</v>
      </c>
    </row>
    <row r="9" spans="1:8" x14ac:dyDescent="0.25">
      <c r="A9" s="34" t="s">
        <v>82</v>
      </c>
      <c r="B9" s="35">
        <v>13114124470</v>
      </c>
      <c r="C9" s="35">
        <v>-114416311.95</v>
      </c>
      <c r="D9" s="35">
        <v>12999708158.049999</v>
      </c>
      <c r="E9" s="35">
        <v>8454136540.7299995</v>
      </c>
      <c r="F9" s="35">
        <v>8410908958.7700005</v>
      </c>
      <c r="G9" s="12">
        <v>4545571617.3199997</v>
      </c>
      <c r="H9" s="1"/>
    </row>
    <row r="10" spans="1:8" x14ac:dyDescent="0.25">
      <c r="A10" s="28" t="s">
        <v>83</v>
      </c>
      <c r="B10" s="30">
        <v>6807189986</v>
      </c>
      <c r="C10" s="30">
        <v>-91109973.829999998</v>
      </c>
      <c r="D10" s="30">
        <v>6716080012.1700001</v>
      </c>
      <c r="E10" s="30">
        <v>4960175896.4200001</v>
      </c>
      <c r="F10" s="30">
        <v>4960175896.4200001</v>
      </c>
      <c r="G10" s="15">
        <v>1755904115.75</v>
      </c>
    </row>
    <row r="11" spans="1:8" x14ac:dyDescent="0.25">
      <c r="A11" s="28" t="s">
        <v>84</v>
      </c>
      <c r="B11" s="30">
        <v>1068520488</v>
      </c>
      <c r="C11" s="30">
        <v>-101182231.41</v>
      </c>
      <c r="D11" s="30">
        <v>967338256.59000003</v>
      </c>
      <c r="E11" s="30">
        <v>590335626.36000001</v>
      </c>
      <c r="F11" s="30">
        <v>590319042.94000006</v>
      </c>
      <c r="G11" s="15">
        <v>377002630.23000002</v>
      </c>
    </row>
    <row r="12" spans="1:8" x14ac:dyDescent="0.25">
      <c r="A12" s="28" t="s">
        <v>85</v>
      </c>
      <c r="B12" s="30">
        <v>1658163333</v>
      </c>
      <c r="C12" s="30">
        <v>32921892.359999999</v>
      </c>
      <c r="D12" s="30">
        <v>1691085225.3599999</v>
      </c>
      <c r="E12" s="30">
        <v>772054182.24000001</v>
      </c>
      <c r="F12" s="30">
        <v>772023814.88</v>
      </c>
      <c r="G12" s="15">
        <v>919031043.12</v>
      </c>
    </row>
    <row r="13" spans="1:8" x14ac:dyDescent="0.25">
      <c r="A13" s="28" t="s">
        <v>86</v>
      </c>
      <c r="B13" s="30">
        <v>1202686329</v>
      </c>
      <c r="C13" s="30">
        <v>5752874.5</v>
      </c>
      <c r="D13" s="30">
        <v>1208439203.5</v>
      </c>
      <c r="E13" s="30">
        <v>828074815.63</v>
      </c>
      <c r="F13" s="30">
        <v>794742659.45000005</v>
      </c>
      <c r="G13" s="15">
        <v>380364387.87</v>
      </c>
    </row>
    <row r="14" spans="1:8" x14ac:dyDescent="0.25">
      <c r="A14" s="28" t="s">
        <v>87</v>
      </c>
      <c r="B14" s="30">
        <v>987146383</v>
      </c>
      <c r="C14" s="30">
        <v>86353528.769999996</v>
      </c>
      <c r="D14" s="30">
        <v>1073499911.77</v>
      </c>
      <c r="E14" s="30">
        <v>665748124.51999998</v>
      </c>
      <c r="F14" s="30">
        <v>655899649.51999998</v>
      </c>
      <c r="G14" s="15">
        <v>407751787.25</v>
      </c>
    </row>
    <row r="15" spans="1:8" x14ac:dyDescent="0.25">
      <c r="A15" s="28" t="s">
        <v>88</v>
      </c>
      <c r="B15" s="30">
        <v>172860859</v>
      </c>
      <c r="C15" s="30">
        <v>-102845207</v>
      </c>
      <c r="D15" s="30">
        <v>70015652</v>
      </c>
      <c r="E15" s="30">
        <v>0</v>
      </c>
      <c r="F15" s="30">
        <v>0</v>
      </c>
      <c r="G15" s="15">
        <v>70015652</v>
      </c>
    </row>
    <row r="16" spans="1:8" x14ac:dyDescent="0.25">
      <c r="A16" s="28" t="s">
        <v>89</v>
      </c>
      <c r="B16" s="30">
        <v>1217557092</v>
      </c>
      <c r="C16" s="30">
        <v>55692804.659999996</v>
      </c>
      <c r="D16" s="30">
        <v>1273249896.6600001</v>
      </c>
      <c r="E16" s="30">
        <v>637747895.55999994</v>
      </c>
      <c r="F16" s="30">
        <v>637747895.55999994</v>
      </c>
      <c r="G16" s="15">
        <v>635502001.10000002</v>
      </c>
    </row>
    <row r="17" spans="1:8" x14ac:dyDescent="0.25">
      <c r="A17" s="34" t="s">
        <v>90</v>
      </c>
      <c r="B17" s="36">
        <v>770913066</v>
      </c>
      <c r="C17" s="36">
        <v>3831806.19</v>
      </c>
      <c r="D17" s="36">
        <v>774744872.19000006</v>
      </c>
      <c r="E17" s="36">
        <v>503028679.48000002</v>
      </c>
      <c r="F17" s="36">
        <v>453871106.27999997</v>
      </c>
      <c r="G17" s="12">
        <v>271716192.70999998</v>
      </c>
      <c r="H17" s="1"/>
    </row>
    <row r="18" spans="1:8" x14ac:dyDescent="0.25">
      <c r="A18" s="28" t="s">
        <v>91</v>
      </c>
      <c r="B18" s="30">
        <v>143087074</v>
      </c>
      <c r="C18" s="30">
        <v>-19252234.719999999</v>
      </c>
      <c r="D18" s="30">
        <v>123834839.28</v>
      </c>
      <c r="E18" s="30">
        <v>77900075.329999998</v>
      </c>
      <c r="F18" s="30">
        <v>68326486.079999998</v>
      </c>
      <c r="G18" s="15">
        <v>45934763.950000003</v>
      </c>
    </row>
    <row r="19" spans="1:8" x14ac:dyDescent="0.25">
      <c r="A19" s="28" t="s">
        <v>92</v>
      </c>
      <c r="B19" s="30">
        <v>137847027</v>
      </c>
      <c r="C19" s="30">
        <v>-4631134.0999999996</v>
      </c>
      <c r="D19" s="30">
        <v>133215892.90000001</v>
      </c>
      <c r="E19" s="30">
        <v>101324195.13</v>
      </c>
      <c r="F19" s="30">
        <v>99002148.670000002</v>
      </c>
      <c r="G19" s="15">
        <v>31891697.77</v>
      </c>
    </row>
    <row r="20" spans="1:8" x14ac:dyDescent="0.25">
      <c r="A20" s="28" t="s">
        <v>93</v>
      </c>
      <c r="B20" s="30">
        <v>4464</v>
      </c>
      <c r="C20" s="30">
        <v>40183.019999999997</v>
      </c>
      <c r="D20" s="30">
        <v>44647.02</v>
      </c>
      <c r="E20" s="30">
        <v>41761.839999999997</v>
      </c>
      <c r="F20" s="30">
        <v>37585.839999999997</v>
      </c>
      <c r="G20" s="15">
        <v>2885.18</v>
      </c>
    </row>
    <row r="21" spans="1:8" x14ac:dyDescent="0.25">
      <c r="A21" s="28" t="s">
        <v>94</v>
      </c>
      <c r="B21" s="30">
        <v>6998398</v>
      </c>
      <c r="C21" s="30">
        <v>6538040.7300000004</v>
      </c>
      <c r="D21" s="30">
        <v>13536438.73</v>
      </c>
      <c r="E21" s="30">
        <v>9492773.9199999999</v>
      </c>
      <c r="F21" s="30">
        <v>7803971.8099999996</v>
      </c>
      <c r="G21" s="15">
        <v>4043664.81</v>
      </c>
    </row>
    <row r="22" spans="1:8" x14ac:dyDescent="0.25">
      <c r="A22" s="28" t="s">
        <v>95</v>
      </c>
      <c r="B22" s="30">
        <v>36712361</v>
      </c>
      <c r="C22" s="30">
        <v>-11764771.189999999</v>
      </c>
      <c r="D22" s="30">
        <v>24947589.809999999</v>
      </c>
      <c r="E22" s="30">
        <v>16803157.469999999</v>
      </c>
      <c r="F22" s="30">
        <v>14074482.789999999</v>
      </c>
      <c r="G22" s="15">
        <v>8144432.3399999999</v>
      </c>
    </row>
    <row r="23" spans="1:8" x14ac:dyDescent="0.25">
      <c r="A23" s="28" t="s">
        <v>96</v>
      </c>
      <c r="B23" s="30">
        <v>323811967</v>
      </c>
      <c r="C23" s="30">
        <v>20788825.149999999</v>
      </c>
      <c r="D23" s="30">
        <v>344600792.14999998</v>
      </c>
      <c r="E23" s="30">
        <v>225588921.69</v>
      </c>
      <c r="F23" s="30">
        <v>198895052.28</v>
      </c>
      <c r="G23" s="15">
        <v>119011870.45999999</v>
      </c>
    </row>
    <row r="24" spans="1:8" x14ac:dyDescent="0.25">
      <c r="A24" s="28" t="s">
        <v>97</v>
      </c>
      <c r="B24" s="30">
        <v>60833360</v>
      </c>
      <c r="C24" s="30">
        <v>-8807517.3499999996</v>
      </c>
      <c r="D24" s="30">
        <v>52025842.649999999</v>
      </c>
      <c r="E24" s="30">
        <v>16843355.129999999</v>
      </c>
      <c r="F24" s="30">
        <v>16210087.99</v>
      </c>
      <c r="G24" s="15">
        <v>35182487.520000003</v>
      </c>
    </row>
    <row r="25" spans="1:8" x14ac:dyDescent="0.25">
      <c r="A25" s="28" t="s">
        <v>98</v>
      </c>
      <c r="B25" s="30">
        <v>455565</v>
      </c>
      <c r="C25" s="30">
        <v>-453155</v>
      </c>
      <c r="D25" s="30">
        <v>2410</v>
      </c>
      <c r="E25" s="30">
        <v>574.20000000000005</v>
      </c>
      <c r="F25" s="30">
        <v>574.20000000000005</v>
      </c>
      <c r="G25" s="15">
        <v>1835.8</v>
      </c>
    </row>
    <row r="26" spans="1:8" x14ac:dyDescent="0.25">
      <c r="A26" s="28" t="s">
        <v>99</v>
      </c>
      <c r="B26" s="30">
        <v>61162850</v>
      </c>
      <c r="C26" s="30">
        <v>21373569.649999999</v>
      </c>
      <c r="D26" s="30">
        <v>82536419.650000006</v>
      </c>
      <c r="E26" s="30">
        <v>55033864.770000003</v>
      </c>
      <c r="F26" s="30">
        <v>49520716.619999997</v>
      </c>
      <c r="G26" s="15">
        <v>27502554.879999999</v>
      </c>
    </row>
    <row r="27" spans="1:8" x14ac:dyDescent="0.25">
      <c r="A27" s="34" t="s">
        <v>100</v>
      </c>
      <c r="B27" s="36">
        <v>2666308673</v>
      </c>
      <c r="C27" s="36">
        <v>135944711.33000001</v>
      </c>
      <c r="D27" s="36">
        <v>2802253384.3299999</v>
      </c>
      <c r="E27" s="36">
        <v>1515248175.22</v>
      </c>
      <c r="F27" s="36">
        <v>1420299776.1800001</v>
      </c>
      <c r="G27" s="12">
        <v>1287005209.1099999</v>
      </c>
      <c r="H27" s="1"/>
    </row>
    <row r="28" spans="1:8" x14ac:dyDescent="0.25">
      <c r="A28" s="28" t="s">
        <v>101</v>
      </c>
      <c r="B28" s="30">
        <v>275373334</v>
      </c>
      <c r="C28" s="30">
        <v>-42332172.25</v>
      </c>
      <c r="D28" s="30">
        <v>233041161.75</v>
      </c>
      <c r="E28" s="30">
        <v>123885621.34999999</v>
      </c>
      <c r="F28" s="30">
        <v>122854288.06999999</v>
      </c>
      <c r="G28" s="15">
        <v>109155540.40000001</v>
      </c>
    </row>
    <row r="29" spans="1:8" x14ac:dyDescent="0.25">
      <c r="A29" s="28" t="s">
        <v>102</v>
      </c>
      <c r="B29" s="30">
        <v>690958023</v>
      </c>
      <c r="C29" s="30">
        <v>-76980729.799999997</v>
      </c>
      <c r="D29" s="30">
        <v>613977293.20000005</v>
      </c>
      <c r="E29" s="30">
        <v>389149640.04000002</v>
      </c>
      <c r="F29" s="30">
        <v>357873627.75</v>
      </c>
      <c r="G29" s="15">
        <v>224827653.16</v>
      </c>
    </row>
    <row r="30" spans="1:8" x14ac:dyDescent="0.25">
      <c r="A30" s="28" t="s">
        <v>103</v>
      </c>
      <c r="B30" s="30">
        <v>286047117</v>
      </c>
      <c r="C30" s="30">
        <v>125711421.02</v>
      </c>
      <c r="D30" s="30">
        <v>411758538.01999998</v>
      </c>
      <c r="E30" s="30">
        <v>182713451.97</v>
      </c>
      <c r="F30" s="30">
        <v>166738437.5</v>
      </c>
      <c r="G30" s="15">
        <v>229045086.05000001</v>
      </c>
    </row>
    <row r="31" spans="1:8" x14ac:dyDescent="0.25">
      <c r="A31" s="28" t="s">
        <v>104</v>
      </c>
      <c r="B31" s="30">
        <v>226932330</v>
      </c>
      <c r="C31" s="30">
        <v>-7666412.2599999998</v>
      </c>
      <c r="D31" s="30">
        <v>219265917.74000001</v>
      </c>
      <c r="E31" s="30">
        <v>129969503.36</v>
      </c>
      <c r="F31" s="30">
        <v>127174273.59</v>
      </c>
      <c r="G31" s="15">
        <v>89296414.379999995</v>
      </c>
    </row>
    <row r="32" spans="1:8" x14ac:dyDescent="0.25">
      <c r="A32" s="28" t="s">
        <v>105</v>
      </c>
      <c r="B32" s="30">
        <v>523482067</v>
      </c>
      <c r="C32" s="30">
        <v>-43189881.579999998</v>
      </c>
      <c r="D32" s="30">
        <v>480292185.42000002</v>
      </c>
      <c r="E32" s="30">
        <v>247247394.72</v>
      </c>
      <c r="F32" s="30">
        <v>219982643.05000001</v>
      </c>
      <c r="G32" s="15">
        <v>233044790.69999999</v>
      </c>
    </row>
    <row r="33" spans="1:8" x14ac:dyDescent="0.25">
      <c r="A33" s="28" t="s">
        <v>106</v>
      </c>
      <c r="B33" s="30">
        <v>62153902</v>
      </c>
      <c r="C33" s="30">
        <v>199586248.33000001</v>
      </c>
      <c r="D33" s="30">
        <v>261740150.33000001</v>
      </c>
      <c r="E33" s="30">
        <v>130449572.01000001</v>
      </c>
      <c r="F33" s="30">
        <v>123437823.09</v>
      </c>
      <c r="G33" s="15">
        <v>131290578.31999999</v>
      </c>
    </row>
    <row r="34" spans="1:8" x14ac:dyDescent="0.25">
      <c r="A34" s="28" t="s">
        <v>107</v>
      </c>
      <c r="B34" s="30">
        <v>15750700</v>
      </c>
      <c r="C34" s="30">
        <v>1573369.19</v>
      </c>
      <c r="D34" s="30">
        <v>17324069.190000001</v>
      </c>
      <c r="E34" s="30">
        <v>8131305.0700000003</v>
      </c>
      <c r="F34" s="30">
        <v>7542350.2400000002</v>
      </c>
      <c r="G34" s="15">
        <v>9192764.1199999992</v>
      </c>
    </row>
    <row r="35" spans="1:8" x14ac:dyDescent="0.25">
      <c r="A35" s="28" t="s">
        <v>108</v>
      </c>
      <c r="B35" s="30">
        <v>56012991</v>
      </c>
      <c r="C35" s="30">
        <v>-23607981.670000002</v>
      </c>
      <c r="D35" s="30">
        <v>32405009.329999998</v>
      </c>
      <c r="E35" s="30">
        <v>22308120.969999999</v>
      </c>
      <c r="F35" s="30">
        <v>21003861.559999999</v>
      </c>
      <c r="G35" s="15">
        <v>10096888.359999999</v>
      </c>
    </row>
    <row r="36" spans="1:8" x14ac:dyDescent="0.25">
      <c r="A36" s="28" t="s">
        <v>57</v>
      </c>
      <c r="B36" s="30">
        <v>529598209</v>
      </c>
      <c r="C36" s="30">
        <v>2850850.35</v>
      </c>
      <c r="D36" s="30">
        <v>532449059.35000002</v>
      </c>
      <c r="E36" s="30">
        <v>281393565.73000002</v>
      </c>
      <c r="F36" s="30">
        <v>273692471.32999998</v>
      </c>
      <c r="G36" s="15">
        <v>251055493.62</v>
      </c>
    </row>
    <row r="37" spans="1:8" x14ac:dyDescent="0.25">
      <c r="A37" s="34" t="s">
        <v>109</v>
      </c>
      <c r="B37" s="36">
        <v>16516459378</v>
      </c>
      <c r="C37" s="36">
        <v>527781963.41000003</v>
      </c>
      <c r="D37" s="36">
        <v>17044241341.41</v>
      </c>
      <c r="E37" s="36">
        <v>9854446989.3999996</v>
      </c>
      <c r="F37" s="36">
        <v>9720155634.3099995</v>
      </c>
      <c r="G37" s="12">
        <v>7189794352.0100002</v>
      </c>
      <c r="H37" s="1"/>
    </row>
    <row r="38" spans="1:8" x14ac:dyDescent="0.25">
      <c r="A38" s="28" t="s">
        <v>110</v>
      </c>
      <c r="B38" s="30">
        <v>13213851256</v>
      </c>
      <c r="C38" s="30">
        <v>242188831.19</v>
      </c>
      <c r="D38" s="30">
        <v>13456040087.190001</v>
      </c>
      <c r="E38" s="30">
        <v>8515271078.04</v>
      </c>
      <c r="F38" s="30">
        <v>8434844451.54</v>
      </c>
      <c r="G38" s="15">
        <v>4940769009.1499996</v>
      </c>
    </row>
    <row r="39" spans="1:8" x14ac:dyDescent="0.25">
      <c r="A39" s="28" t="s">
        <v>111</v>
      </c>
      <c r="B39" s="30">
        <v>544378000</v>
      </c>
      <c r="C39" s="30">
        <v>10000000</v>
      </c>
      <c r="D39" s="30">
        <v>554378000</v>
      </c>
      <c r="E39" s="30">
        <v>12261250</v>
      </c>
      <c r="F39" s="30">
        <v>12261250</v>
      </c>
      <c r="G39" s="15">
        <v>542116750</v>
      </c>
    </row>
    <row r="40" spans="1:8" x14ac:dyDescent="0.25">
      <c r="A40" s="28" t="s">
        <v>112</v>
      </c>
      <c r="B40" s="30">
        <v>521696405</v>
      </c>
      <c r="C40" s="30">
        <v>187638041.41</v>
      </c>
      <c r="D40" s="30">
        <v>709334446.40999997</v>
      </c>
      <c r="E40" s="30">
        <v>366543080.41000003</v>
      </c>
      <c r="F40" s="30">
        <v>324043080.41000003</v>
      </c>
      <c r="G40" s="15">
        <v>342791366</v>
      </c>
    </row>
    <row r="41" spans="1:8" x14ac:dyDescent="0.25">
      <c r="A41" s="28" t="s">
        <v>113</v>
      </c>
      <c r="B41" s="30">
        <v>396143984</v>
      </c>
      <c r="C41" s="30">
        <v>70167535.810000002</v>
      </c>
      <c r="D41" s="30">
        <v>466311519.81</v>
      </c>
      <c r="E41" s="30">
        <v>374463639.42000002</v>
      </c>
      <c r="F41" s="30">
        <v>364069244.82999998</v>
      </c>
      <c r="G41" s="15">
        <v>91847880.390000001</v>
      </c>
    </row>
    <row r="42" spans="1:8" x14ac:dyDescent="0.25">
      <c r="A42" s="28" t="s">
        <v>43</v>
      </c>
      <c r="B42" s="30">
        <v>1823661226</v>
      </c>
      <c r="C42" s="30">
        <v>-29223510</v>
      </c>
      <c r="D42" s="30">
        <v>1794437716</v>
      </c>
      <c r="E42" s="30">
        <v>525250866.08999997</v>
      </c>
      <c r="F42" s="30">
        <v>525250866.08999997</v>
      </c>
      <c r="G42" s="15">
        <v>1269186849.9100001</v>
      </c>
    </row>
    <row r="43" spans="1:8" x14ac:dyDescent="0.25">
      <c r="A43" s="28" t="s">
        <v>114</v>
      </c>
      <c r="B43" s="30">
        <v>0</v>
      </c>
      <c r="C43" s="30">
        <v>41279706</v>
      </c>
      <c r="D43" s="30">
        <v>41279706</v>
      </c>
      <c r="E43" s="30">
        <v>41279703.439999998</v>
      </c>
      <c r="F43" s="30">
        <v>41279703.439999998</v>
      </c>
      <c r="G43" s="15">
        <v>2.56</v>
      </c>
    </row>
    <row r="44" spans="1:8" x14ac:dyDescent="0.25">
      <c r="A44" s="28" t="s">
        <v>115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15">
        <v>0</v>
      </c>
    </row>
    <row r="45" spans="1:8" x14ac:dyDescent="0.25">
      <c r="A45" s="28" t="s">
        <v>116</v>
      </c>
      <c r="B45" s="30">
        <v>16728507</v>
      </c>
      <c r="C45" s="30">
        <v>5731359</v>
      </c>
      <c r="D45" s="30">
        <v>22459866</v>
      </c>
      <c r="E45" s="30">
        <v>19377372</v>
      </c>
      <c r="F45" s="30">
        <v>18407038</v>
      </c>
      <c r="G45" s="15">
        <v>3082494</v>
      </c>
    </row>
    <row r="46" spans="1:8" x14ac:dyDescent="0.25">
      <c r="A46" s="28" t="s">
        <v>117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15">
        <v>0</v>
      </c>
    </row>
    <row r="47" spans="1:8" x14ac:dyDescent="0.25">
      <c r="A47" s="34" t="s">
        <v>118</v>
      </c>
      <c r="B47" s="36">
        <v>3400491</v>
      </c>
      <c r="C47" s="36">
        <v>92469491.760000005</v>
      </c>
      <c r="D47" s="36">
        <v>95869982.760000005</v>
      </c>
      <c r="E47" s="36">
        <v>30070468.280000001</v>
      </c>
      <c r="F47" s="36">
        <v>27679556.129999999</v>
      </c>
      <c r="G47" s="12">
        <v>65799514.479999997</v>
      </c>
      <c r="H47" s="1"/>
    </row>
    <row r="48" spans="1:8" x14ac:dyDescent="0.25">
      <c r="A48" s="28" t="s">
        <v>119</v>
      </c>
      <c r="B48" s="30">
        <v>2048688</v>
      </c>
      <c r="C48" s="30">
        <v>42609107.299999997</v>
      </c>
      <c r="D48" s="30">
        <v>44657795.299999997</v>
      </c>
      <c r="E48" s="30">
        <v>9130559.5299999993</v>
      </c>
      <c r="F48" s="30">
        <v>7340153.1500000004</v>
      </c>
      <c r="G48" s="15">
        <v>35527235.770000003</v>
      </c>
    </row>
    <row r="49" spans="1:8" x14ac:dyDescent="0.25">
      <c r="A49" s="28" t="s">
        <v>120</v>
      </c>
      <c r="B49" s="30">
        <v>947885</v>
      </c>
      <c r="C49" s="30">
        <v>3521679.44</v>
      </c>
      <c r="D49" s="30">
        <v>4469564.4400000004</v>
      </c>
      <c r="E49" s="30">
        <v>1270469.8700000001</v>
      </c>
      <c r="F49" s="30">
        <v>1194315.8700000001</v>
      </c>
      <c r="G49" s="15">
        <v>3199094.57</v>
      </c>
    </row>
    <row r="50" spans="1:8" x14ac:dyDescent="0.25">
      <c r="A50" s="28" t="s">
        <v>121</v>
      </c>
      <c r="B50" s="30">
        <v>117178</v>
      </c>
      <c r="C50" s="30">
        <v>4269116.18</v>
      </c>
      <c r="D50" s="30">
        <v>4386294.18</v>
      </c>
      <c r="E50" s="30">
        <v>350024.78</v>
      </c>
      <c r="F50" s="30">
        <v>295783.18</v>
      </c>
      <c r="G50" s="15">
        <v>4036269.4</v>
      </c>
    </row>
    <row r="51" spans="1:8" x14ac:dyDescent="0.25">
      <c r="A51" s="28" t="s">
        <v>122</v>
      </c>
      <c r="B51" s="30">
        <v>0</v>
      </c>
      <c r="C51" s="30">
        <v>1726000</v>
      </c>
      <c r="D51" s="30">
        <v>1726000</v>
      </c>
      <c r="E51" s="30">
        <v>0</v>
      </c>
      <c r="F51" s="30">
        <v>0</v>
      </c>
      <c r="G51" s="15">
        <v>1726000</v>
      </c>
    </row>
    <row r="52" spans="1:8" x14ac:dyDescent="0.25">
      <c r="A52" s="28" t="s">
        <v>123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15">
        <v>0</v>
      </c>
    </row>
    <row r="53" spans="1:8" x14ac:dyDescent="0.25">
      <c r="A53" s="28" t="s">
        <v>124</v>
      </c>
      <c r="B53" s="30">
        <v>267239</v>
      </c>
      <c r="C53" s="30">
        <v>26290168.960000001</v>
      </c>
      <c r="D53" s="30">
        <v>26557407.960000001</v>
      </c>
      <c r="E53" s="30">
        <v>5503549.6200000001</v>
      </c>
      <c r="F53" s="30">
        <v>5033439.45</v>
      </c>
      <c r="G53" s="15">
        <v>21053858.34</v>
      </c>
    </row>
    <row r="54" spans="1:8" x14ac:dyDescent="0.25">
      <c r="A54" s="28" t="s">
        <v>125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15">
        <v>0</v>
      </c>
    </row>
    <row r="55" spans="1:8" x14ac:dyDescent="0.25">
      <c r="A55" s="28" t="s">
        <v>126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15">
        <v>0</v>
      </c>
    </row>
    <row r="56" spans="1:8" x14ac:dyDescent="0.25">
      <c r="A56" s="28" t="s">
        <v>127</v>
      </c>
      <c r="B56" s="30">
        <v>19501</v>
      </c>
      <c r="C56" s="30">
        <v>14053419.880000001</v>
      </c>
      <c r="D56" s="30">
        <v>14072920.880000001</v>
      </c>
      <c r="E56" s="30">
        <v>13815864.48</v>
      </c>
      <c r="F56" s="30">
        <v>13815864.48</v>
      </c>
      <c r="G56" s="15">
        <v>257056.4</v>
      </c>
    </row>
    <row r="57" spans="1:8" x14ac:dyDescent="0.25">
      <c r="A57" s="34" t="s">
        <v>128</v>
      </c>
      <c r="B57" s="36">
        <v>112523319</v>
      </c>
      <c r="C57" s="36">
        <v>892719016.46000004</v>
      </c>
      <c r="D57" s="36">
        <v>1005242335.46</v>
      </c>
      <c r="E57" s="36">
        <v>523099523.14999998</v>
      </c>
      <c r="F57" s="36">
        <v>523099523.14999998</v>
      </c>
      <c r="G57" s="12">
        <v>482142812.31</v>
      </c>
      <c r="H57" s="1"/>
    </row>
    <row r="58" spans="1:8" x14ac:dyDescent="0.25">
      <c r="A58" s="28" t="s">
        <v>129</v>
      </c>
      <c r="B58" s="30">
        <v>0</v>
      </c>
      <c r="C58" s="30">
        <v>995564714.46000004</v>
      </c>
      <c r="D58" s="30">
        <v>995564714.46000004</v>
      </c>
      <c r="E58" s="30">
        <v>521219523.14999998</v>
      </c>
      <c r="F58" s="30">
        <v>521219523.14999998</v>
      </c>
      <c r="G58" s="15">
        <v>474345191.31</v>
      </c>
    </row>
    <row r="59" spans="1:8" x14ac:dyDescent="0.25">
      <c r="A59" s="28" t="s">
        <v>130</v>
      </c>
      <c r="B59" s="30">
        <v>112523319</v>
      </c>
      <c r="C59" s="30">
        <v>-102845698</v>
      </c>
      <c r="D59" s="30">
        <v>9677621</v>
      </c>
      <c r="E59" s="30">
        <v>1880000</v>
      </c>
      <c r="F59" s="30">
        <v>1880000</v>
      </c>
      <c r="G59" s="15">
        <v>7797621</v>
      </c>
    </row>
    <row r="60" spans="1:8" x14ac:dyDescent="0.25">
      <c r="A60" s="28" t="s">
        <v>131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15">
        <v>0</v>
      </c>
    </row>
    <row r="61" spans="1:8" x14ac:dyDescent="0.25">
      <c r="A61" s="34" t="s">
        <v>132</v>
      </c>
      <c r="B61" s="36">
        <v>8300100</v>
      </c>
      <c r="C61" s="36">
        <v>-2540000</v>
      </c>
      <c r="D61" s="36">
        <v>5760100</v>
      </c>
      <c r="E61" s="36">
        <v>3925385</v>
      </c>
      <c r="F61" s="36">
        <v>3825385</v>
      </c>
      <c r="G61" s="12">
        <v>1834715</v>
      </c>
      <c r="H61" s="1"/>
    </row>
    <row r="62" spans="1:8" x14ac:dyDescent="0.25">
      <c r="A62" s="28" t="s">
        <v>133</v>
      </c>
      <c r="B62" s="30">
        <v>3700100</v>
      </c>
      <c r="C62" s="30">
        <v>0</v>
      </c>
      <c r="D62" s="30">
        <v>3700100</v>
      </c>
      <c r="E62" s="30">
        <v>2700000</v>
      </c>
      <c r="F62" s="30">
        <v>2700000</v>
      </c>
      <c r="G62" s="15">
        <v>1000100</v>
      </c>
    </row>
    <row r="63" spans="1:8" x14ac:dyDescent="0.25">
      <c r="A63" s="28" t="s">
        <v>134</v>
      </c>
      <c r="B63" s="30">
        <v>1100000</v>
      </c>
      <c r="C63" s="30">
        <v>280000</v>
      </c>
      <c r="D63" s="30">
        <v>1380000</v>
      </c>
      <c r="E63" s="30">
        <v>545385</v>
      </c>
      <c r="F63" s="30">
        <v>545385</v>
      </c>
      <c r="G63" s="15">
        <v>834615</v>
      </c>
    </row>
    <row r="64" spans="1:8" x14ac:dyDescent="0.25">
      <c r="A64" s="28" t="s">
        <v>135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15">
        <v>0</v>
      </c>
    </row>
    <row r="65" spans="1:8" x14ac:dyDescent="0.25">
      <c r="A65" s="28" t="s">
        <v>136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15">
        <v>0</v>
      </c>
    </row>
    <row r="66" spans="1:8" x14ac:dyDescent="0.25">
      <c r="A66" s="28" t="s">
        <v>137</v>
      </c>
      <c r="B66" s="30">
        <v>500000</v>
      </c>
      <c r="C66" s="30">
        <v>180000</v>
      </c>
      <c r="D66" s="30">
        <v>680000</v>
      </c>
      <c r="E66" s="30">
        <v>680000</v>
      </c>
      <c r="F66" s="30">
        <v>580000</v>
      </c>
      <c r="G66" s="15">
        <v>0</v>
      </c>
    </row>
    <row r="67" spans="1:8" x14ac:dyDescent="0.25">
      <c r="A67" s="28" t="s">
        <v>138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15">
        <v>0</v>
      </c>
    </row>
    <row r="68" spans="1:8" x14ac:dyDescent="0.25">
      <c r="A68" s="28" t="s">
        <v>139</v>
      </c>
      <c r="B68" s="30">
        <v>3000000</v>
      </c>
      <c r="C68" s="30">
        <v>-3000000</v>
      </c>
      <c r="D68" s="30">
        <v>0</v>
      </c>
      <c r="E68" s="30">
        <v>0</v>
      </c>
      <c r="F68" s="30">
        <v>0</v>
      </c>
      <c r="G68" s="15">
        <v>0</v>
      </c>
    </row>
    <row r="69" spans="1:8" x14ac:dyDescent="0.25">
      <c r="A69" s="34" t="s">
        <v>140</v>
      </c>
      <c r="B69" s="36">
        <v>6761373228</v>
      </c>
      <c r="C69" s="36">
        <v>0</v>
      </c>
      <c r="D69" s="36">
        <v>6761373228</v>
      </c>
      <c r="E69" s="36">
        <v>5426969097.25</v>
      </c>
      <c r="F69" s="36">
        <v>5426969097.25</v>
      </c>
      <c r="G69" s="12">
        <v>1334404130.75</v>
      </c>
      <c r="H69" s="1"/>
    </row>
    <row r="70" spans="1:8" x14ac:dyDescent="0.25">
      <c r="A70" s="28" t="s">
        <v>141</v>
      </c>
      <c r="B70" s="30">
        <v>3424035394</v>
      </c>
      <c r="C70" s="30">
        <v>5339075.4000000004</v>
      </c>
      <c r="D70" s="30">
        <v>3429374469.4000001</v>
      </c>
      <c r="E70" s="30">
        <v>2686468685.0300002</v>
      </c>
      <c r="F70" s="30">
        <v>2686468685.0300002</v>
      </c>
      <c r="G70" s="15">
        <v>742905784.37</v>
      </c>
    </row>
    <row r="71" spans="1:8" x14ac:dyDescent="0.25">
      <c r="A71" s="28" t="s">
        <v>142</v>
      </c>
      <c r="B71" s="30">
        <v>3103306379</v>
      </c>
      <c r="C71" s="30">
        <v>0</v>
      </c>
      <c r="D71" s="30">
        <v>3103306379</v>
      </c>
      <c r="E71" s="30">
        <v>2569444605</v>
      </c>
      <c r="F71" s="30">
        <v>2569444605</v>
      </c>
      <c r="G71" s="15">
        <v>533861774</v>
      </c>
    </row>
    <row r="72" spans="1:8" x14ac:dyDescent="0.25">
      <c r="A72" s="28" t="s">
        <v>143</v>
      </c>
      <c r="B72" s="30">
        <v>234031455</v>
      </c>
      <c r="C72" s="30">
        <v>-5339075.4000000004</v>
      </c>
      <c r="D72" s="30">
        <v>228692379.59999999</v>
      </c>
      <c r="E72" s="30">
        <v>171055807.22</v>
      </c>
      <c r="F72" s="30">
        <v>171055807.22</v>
      </c>
      <c r="G72" s="15">
        <v>57636572.380000003</v>
      </c>
    </row>
    <row r="73" spans="1:8" x14ac:dyDescent="0.25">
      <c r="A73" s="34" t="s">
        <v>144</v>
      </c>
      <c r="B73" s="36">
        <v>1182700473</v>
      </c>
      <c r="C73" s="36">
        <v>330642241.54000002</v>
      </c>
      <c r="D73" s="36">
        <v>1513342714.54</v>
      </c>
      <c r="E73" s="36">
        <v>880167859.97000003</v>
      </c>
      <c r="F73" s="36">
        <v>880167859.97000003</v>
      </c>
      <c r="G73" s="12">
        <v>633174854.57000005</v>
      </c>
      <c r="H73" s="1"/>
    </row>
    <row r="74" spans="1:8" x14ac:dyDescent="0.25">
      <c r="A74" s="28" t="s">
        <v>145</v>
      </c>
      <c r="B74" s="30">
        <v>506445461</v>
      </c>
      <c r="C74" s="30">
        <v>525284368.29000002</v>
      </c>
      <c r="D74" s="30">
        <v>1031729829.29</v>
      </c>
      <c r="E74" s="30">
        <v>605524805.83000004</v>
      </c>
      <c r="F74" s="30">
        <v>605524805.83000004</v>
      </c>
      <c r="G74" s="15">
        <v>426205023.45999998</v>
      </c>
    </row>
    <row r="75" spans="1:8" x14ac:dyDescent="0.25">
      <c r="A75" s="28" t="s">
        <v>146</v>
      </c>
      <c r="B75" s="30">
        <v>465630766</v>
      </c>
      <c r="C75" s="30">
        <v>-38647560.859999999</v>
      </c>
      <c r="D75" s="30">
        <v>426983205.13999999</v>
      </c>
      <c r="E75" s="30">
        <v>244781377.69999999</v>
      </c>
      <c r="F75" s="30">
        <v>244781377.69999999</v>
      </c>
      <c r="G75" s="15">
        <v>182201827.44</v>
      </c>
    </row>
    <row r="76" spans="1:8" x14ac:dyDescent="0.25">
      <c r="A76" s="28" t="s">
        <v>147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15">
        <v>0</v>
      </c>
    </row>
    <row r="77" spans="1:8" x14ac:dyDescent="0.25">
      <c r="A77" s="28" t="s">
        <v>148</v>
      </c>
      <c r="B77" s="30">
        <v>3837080</v>
      </c>
      <c r="C77" s="30">
        <v>0</v>
      </c>
      <c r="D77" s="30">
        <v>3837080</v>
      </c>
      <c r="E77" s="30">
        <v>0</v>
      </c>
      <c r="F77" s="30">
        <v>0</v>
      </c>
      <c r="G77" s="15">
        <v>3837080</v>
      </c>
    </row>
    <row r="78" spans="1:8" x14ac:dyDescent="0.25">
      <c r="A78" s="28" t="s">
        <v>149</v>
      </c>
      <c r="B78" s="30">
        <v>56787166</v>
      </c>
      <c r="C78" s="30">
        <v>-5994565.8899999997</v>
      </c>
      <c r="D78" s="30">
        <v>50792600.109999999</v>
      </c>
      <c r="E78" s="30">
        <v>29861676.440000001</v>
      </c>
      <c r="F78" s="30">
        <v>29861676.440000001</v>
      </c>
      <c r="G78" s="15">
        <v>20930923.670000002</v>
      </c>
    </row>
    <row r="79" spans="1:8" x14ac:dyDescent="0.25">
      <c r="A79" s="28" t="s">
        <v>150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15">
        <v>0</v>
      </c>
    </row>
    <row r="80" spans="1:8" x14ac:dyDescent="0.25">
      <c r="A80" s="28" t="s">
        <v>151</v>
      </c>
      <c r="B80" s="30">
        <v>150000000</v>
      </c>
      <c r="C80" s="30">
        <v>-150000000</v>
      </c>
      <c r="D80" s="30">
        <v>0</v>
      </c>
      <c r="E80" s="30">
        <v>0</v>
      </c>
      <c r="F80" s="30">
        <v>0</v>
      </c>
      <c r="G80" s="15">
        <v>0</v>
      </c>
    </row>
    <row r="81" spans="1:8" x14ac:dyDescent="0.25">
      <c r="A81" s="23" t="s">
        <v>46</v>
      </c>
      <c r="B81" s="24">
        <v>41136103198</v>
      </c>
      <c r="C81" s="24">
        <v>1866432918.74</v>
      </c>
      <c r="D81" s="24">
        <v>43002536116.739998</v>
      </c>
      <c r="E81" s="24">
        <v>27191092718.48</v>
      </c>
      <c r="F81" s="24">
        <v>26866976897.040001</v>
      </c>
      <c r="G81" s="24">
        <v>15811443398.26</v>
      </c>
      <c r="H81" s="1"/>
    </row>
    <row r="82" spans="1:8" x14ac:dyDescent="0.25">
      <c r="A82" s="19"/>
      <c r="B82" s="19"/>
      <c r="C82" s="19"/>
      <c r="D82" s="19"/>
      <c r="E82" s="19"/>
      <c r="F82" s="19"/>
      <c r="G82" s="19"/>
    </row>
    <row r="83" spans="1:8" x14ac:dyDescent="0.25">
      <c r="A83" s="19"/>
      <c r="B83" s="19"/>
      <c r="C83" s="19"/>
      <c r="D83" s="19"/>
      <c r="E83" s="19"/>
      <c r="F83" s="19"/>
      <c r="G83" s="19"/>
    </row>
    <row r="84" spans="1:8" x14ac:dyDescent="0.25">
      <c r="A84" s="19"/>
      <c r="B84" s="19"/>
      <c r="C84" s="19"/>
      <c r="D84" s="19"/>
      <c r="E84" s="19"/>
      <c r="F84" s="19"/>
      <c r="G84" s="19"/>
    </row>
    <row r="85" spans="1:8" x14ac:dyDescent="0.25">
      <c r="A85" s="19"/>
      <c r="B85" s="19"/>
      <c r="C85" s="19"/>
      <c r="D85" s="19"/>
      <c r="E85" s="19"/>
      <c r="F85" s="19"/>
      <c r="G85" s="19"/>
    </row>
    <row r="86" spans="1:8" x14ac:dyDescent="0.25">
      <c r="A86" s="19"/>
      <c r="B86" s="19"/>
      <c r="C86" s="19"/>
      <c r="D86" s="19"/>
      <c r="E86" s="19"/>
      <c r="F86" s="19"/>
      <c r="G86" s="19"/>
    </row>
    <row r="87" spans="1:8" x14ac:dyDescent="0.25">
      <c r="A87" s="19"/>
      <c r="B87" s="19"/>
      <c r="C87" s="19"/>
      <c r="D87" s="19"/>
      <c r="E87" s="19"/>
      <c r="F87" s="19"/>
      <c r="G87" s="19"/>
    </row>
    <row r="88" spans="1:8" x14ac:dyDescent="0.25">
      <c r="A88" s="19"/>
      <c r="B88" s="19"/>
      <c r="C88" s="19"/>
      <c r="D88" s="19"/>
      <c r="E88" s="19"/>
      <c r="F88" s="19"/>
      <c r="G88" s="19"/>
    </row>
    <row r="89" spans="1:8" x14ac:dyDescent="0.25">
      <c r="A89" s="19"/>
      <c r="B89" s="19"/>
      <c r="C89" s="19"/>
      <c r="D89" s="19"/>
      <c r="E89" s="19"/>
      <c r="F89" s="19"/>
      <c r="G89" s="19"/>
    </row>
    <row r="90" spans="1:8" x14ac:dyDescent="0.25">
      <c r="A90" s="19"/>
      <c r="B90" s="19"/>
      <c r="C90" s="19"/>
      <c r="D90" s="19"/>
      <c r="E90" s="19"/>
      <c r="F90" s="19"/>
      <c r="G90" s="19"/>
    </row>
    <row r="91" spans="1:8" x14ac:dyDescent="0.25">
      <c r="A91" s="19"/>
      <c r="B91" s="19"/>
      <c r="C91" s="19"/>
      <c r="D91" s="19"/>
      <c r="E91" s="19"/>
      <c r="F91" s="19"/>
      <c r="G91" s="19"/>
    </row>
  </sheetData>
  <mergeCells count="6">
    <mergeCell ref="A1:G1"/>
    <mergeCell ref="A2:G2"/>
    <mergeCell ref="A3:G3"/>
    <mergeCell ref="A4:G4"/>
    <mergeCell ref="B6:F6"/>
    <mergeCell ref="G6:G7"/>
  </mergeCells>
  <printOptions horizontalCentered="1" verticalCentered="1"/>
  <pageMargins left="0.78740157480314965" right="0.78740157480314965" top="1.3779527559055118" bottom="1.1811023622047245" header="0.39370078740157483" footer="0.39370078740157483"/>
  <pageSetup scale="74" fitToHeight="0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opLeftCell="A4" workbookViewId="0">
      <selection activeCell="A21" sqref="A21"/>
    </sheetView>
  </sheetViews>
  <sheetFormatPr baseColWidth="10" defaultRowHeight="15" x14ac:dyDescent="0.25"/>
  <cols>
    <col min="1" max="1" width="64.7109375" customWidth="1"/>
    <col min="2" max="2" width="18" customWidth="1"/>
    <col min="3" max="4" width="15.7109375" customWidth="1"/>
    <col min="5" max="5" width="17.140625" customWidth="1"/>
    <col min="6" max="6" width="16.85546875" customWidth="1"/>
    <col min="7" max="7" width="16.7109375" customWidth="1"/>
  </cols>
  <sheetData>
    <row r="1" spans="1:8" x14ac:dyDescent="0.25">
      <c r="A1" s="107" t="s">
        <v>3</v>
      </c>
      <c r="B1" s="107"/>
      <c r="C1" s="107"/>
      <c r="D1" s="107"/>
      <c r="E1" s="107"/>
      <c r="F1" s="107"/>
      <c r="G1" s="107"/>
    </row>
    <row r="2" spans="1:8" x14ac:dyDescent="0.25">
      <c r="A2" s="107" t="s">
        <v>47</v>
      </c>
      <c r="B2" s="107"/>
      <c r="C2" s="107"/>
      <c r="D2" s="107"/>
      <c r="E2" s="107"/>
      <c r="F2" s="107"/>
      <c r="G2" s="107"/>
    </row>
    <row r="3" spans="1:8" x14ac:dyDescent="0.25">
      <c r="A3" s="107" t="s">
        <v>48</v>
      </c>
      <c r="B3" s="107"/>
      <c r="C3" s="107"/>
      <c r="D3" s="107"/>
      <c r="E3" s="107"/>
      <c r="F3" s="107"/>
      <c r="G3" s="107"/>
    </row>
    <row r="4" spans="1:8" x14ac:dyDescent="0.25">
      <c r="A4" s="107" t="s">
        <v>1</v>
      </c>
      <c r="B4" s="107"/>
      <c r="C4" s="107"/>
      <c r="D4" s="107"/>
      <c r="E4" s="107"/>
      <c r="F4" s="107"/>
      <c r="G4" s="107"/>
    </row>
    <row r="5" spans="1:8" x14ac:dyDescent="0.25">
      <c r="A5" s="3"/>
      <c r="B5" s="3"/>
      <c r="C5" s="3"/>
      <c r="D5" s="3"/>
      <c r="E5" s="3"/>
      <c r="F5" s="3"/>
      <c r="G5" s="3"/>
    </row>
    <row r="6" spans="1:8" x14ac:dyDescent="0.25">
      <c r="A6" s="51"/>
      <c r="B6" s="110" t="s">
        <v>225</v>
      </c>
      <c r="C6" s="111"/>
      <c r="D6" s="111"/>
      <c r="E6" s="111"/>
      <c r="F6" s="111"/>
      <c r="G6" s="116" t="s">
        <v>26</v>
      </c>
    </row>
    <row r="7" spans="1:8" ht="27" x14ac:dyDescent="0.25">
      <c r="A7" s="27" t="s">
        <v>7</v>
      </c>
      <c r="B7" s="59" t="s">
        <v>23</v>
      </c>
      <c r="C7" s="52" t="s">
        <v>24</v>
      </c>
      <c r="D7" s="52" t="s">
        <v>25</v>
      </c>
      <c r="E7" s="52" t="s">
        <v>5</v>
      </c>
      <c r="F7" s="63" t="s">
        <v>6</v>
      </c>
      <c r="G7" s="117"/>
    </row>
    <row r="8" spans="1:8" x14ac:dyDescent="0.25">
      <c r="A8" s="52"/>
      <c r="B8" s="59">
        <v>1</v>
      </c>
      <c r="C8" s="33">
        <v>2</v>
      </c>
      <c r="D8" s="59" t="s">
        <v>27</v>
      </c>
      <c r="E8" s="52">
        <v>4</v>
      </c>
      <c r="F8" s="52">
        <v>5</v>
      </c>
      <c r="G8" s="52" t="s">
        <v>28</v>
      </c>
    </row>
    <row r="9" spans="1:8" x14ac:dyDescent="0.25">
      <c r="A9" s="37" t="s">
        <v>49</v>
      </c>
      <c r="B9" s="35">
        <v>6165397885</v>
      </c>
      <c r="C9" s="36">
        <v>1209969625.9200001</v>
      </c>
      <c r="D9" s="35">
        <v>7375367510.9200001</v>
      </c>
      <c r="E9" s="35">
        <v>4732441706.46</v>
      </c>
      <c r="F9" s="35">
        <v>4595144771.21</v>
      </c>
      <c r="G9" s="12">
        <v>2642925804.46</v>
      </c>
      <c r="H9" s="1"/>
    </row>
    <row r="10" spans="1:8" x14ac:dyDescent="0.25">
      <c r="A10" s="28" t="s">
        <v>50</v>
      </c>
      <c r="B10" s="30">
        <v>169078669</v>
      </c>
      <c r="C10" s="30">
        <v>534219</v>
      </c>
      <c r="D10" s="30">
        <v>169612888</v>
      </c>
      <c r="E10" s="30">
        <v>137645808</v>
      </c>
      <c r="F10" s="30">
        <v>137645808</v>
      </c>
      <c r="G10" s="15">
        <v>31967080</v>
      </c>
    </row>
    <row r="11" spans="1:8" x14ac:dyDescent="0.25">
      <c r="A11" s="28" t="s">
        <v>51</v>
      </c>
      <c r="B11" s="30">
        <v>1459778844</v>
      </c>
      <c r="C11" s="30">
        <v>-1806617.52</v>
      </c>
      <c r="D11" s="30">
        <v>1457972226.48</v>
      </c>
      <c r="E11" s="30">
        <v>1056350770.54</v>
      </c>
      <c r="F11" s="30">
        <v>1039020191.98</v>
      </c>
      <c r="G11" s="15">
        <v>401621455.94</v>
      </c>
    </row>
    <row r="12" spans="1:8" x14ac:dyDescent="0.25">
      <c r="A12" s="28" t="s">
        <v>52</v>
      </c>
      <c r="B12" s="30">
        <v>1200071135</v>
      </c>
      <c r="C12" s="30">
        <v>6066446.0099999998</v>
      </c>
      <c r="D12" s="30">
        <v>1206137581.01</v>
      </c>
      <c r="E12" s="30">
        <v>811822847.75</v>
      </c>
      <c r="F12" s="30">
        <v>790766308.57000005</v>
      </c>
      <c r="G12" s="15">
        <v>394314733.25999999</v>
      </c>
    </row>
    <row r="13" spans="1:8" x14ac:dyDescent="0.25">
      <c r="A13" s="28" t="s">
        <v>53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15">
        <v>0</v>
      </c>
    </row>
    <row r="14" spans="1:8" x14ac:dyDescent="0.25">
      <c r="A14" s="28" t="s">
        <v>54</v>
      </c>
      <c r="B14" s="30">
        <v>263395125</v>
      </c>
      <c r="C14" s="30">
        <v>110132001.13</v>
      </c>
      <c r="D14" s="30">
        <v>373527126.13</v>
      </c>
      <c r="E14" s="30">
        <v>228819746.75</v>
      </c>
      <c r="F14" s="30">
        <v>223496412.08000001</v>
      </c>
      <c r="G14" s="15">
        <v>144707379.38</v>
      </c>
    </row>
    <row r="15" spans="1:8" x14ac:dyDescent="0.25">
      <c r="A15" s="28" t="s">
        <v>55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15">
        <v>0</v>
      </c>
    </row>
    <row r="16" spans="1:8" x14ac:dyDescent="0.25">
      <c r="A16" s="28" t="s">
        <v>56</v>
      </c>
      <c r="B16" s="30">
        <v>2744781949</v>
      </c>
      <c r="C16" s="30">
        <v>890634030.89999998</v>
      </c>
      <c r="D16" s="30">
        <v>3635415979.9000001</v>
      </c>
      <c r="E16" s="30">
        <v>2206209748.4200001</v>
      </c>
      <c r="F16" s="30">
        <v>2120059144.01</v>
      </c>
      <c r="G16" s="15">
        <v>1429206231.48</v>
      </c>
    </row>
    <row r="17" spans="1:8" x14ac:dyDescent="0.25">
      <c r="A17" s="28" t="s">
        <v>57</v>
      </c>
      <c r="B17" s="30">
        <v>328292163</v>
      </c>
      <c r="C17" s="30">
        <v>204409546.40000001</v>
      </c>
      <c r="D17" s="30">
        <v>532701709.39999998</v>
      </c>
      <c r="E17" s="30">
        <v>291592785</v>
      </c>
      <c r="F17" s="30">
        <v>284156906.56999999</v>
      </c>
      <c r="G17" s="15">
        <v>241108924.40000001</v>
      </c>
    </row>
    <row r="18" spans="1:8" x14ac:dyDescent="0.25">
      <c r="A18" s="34" t="s">
        <v>58</v>
      </c>
      <c r="B18" s="36">
        <v>24981491778</v>
      </c>
      <c r="C18" s="36">
        <v>137468527.13999999</v>
      </c>
      <c r="D18" s="36">
        <v>25118960305.139999</v>
      </c>
      <c r="E18" s="36">
        <v>14840478464.83</v>
      </c>
      <c r="F18" s="36">
        <v>14723172980.25</v>
      </c>
      <c r="G18" s="12">
        <v>10278481840.309999</v>
      </c>
      <c r="H18" s="1"/>
    </row>
    <row r="19" spans="1:8" x14ac:dyDescent="0.25">
      <c r="A19" s="28" t="s">
        <v>59</v>
      </c>
      <c r="B19" s="30">
        <v>124340212</v>
      </c>
      <c r="C19" s="30">
        <v>23374417.039999999</v>
      </c>
      <c r="D19" s="30">
        <v>147714629.03999999</v>
      </c>
      <c r="E19" s="30">
        <v>74303453.969999999</v>
      </c>
      <c r="F19" s="30">
        <v>71343436.75</v>
      </c>
      <c r="G19" s="15">
        <v>73411175.069999993</v>
      </c>
    </row>
    <row r="20" spans="1:8" x14ac:dyDescent="0.25">
      <c r="A20" s="28" t="s">
        <v>60</v>
      </c>
      <c r="B20" s="30">
        <v>675457661</v>
      </c>
      <c r="C20" s="30">
        <v>175284771.25</v>
      </c>
      <c r="D20" s="30">
        <v>850742432.25</v>
      </c>
      <c r="E20" s="30">
        <v>262165416.72</v>
      </c>
      <c r="F20" s="30">
        <v>257225089.41999999</v>
      </c>
      <c r="G20" s="15">
        <v>588577015.52999997</v>
      </c>
    </row>
    <row r="21" spans="1:8" x14ac:dyDescent="0.25">
      <c r="A21" s="28" t="s">
        <v>61</v>
      </c>
      <c r="B21" s="30">
        <v>5056330345</v>
      </c>
      <c r="C21" s="30">
        <v>-119902382.36</v>
      </c>
      <c r="D21" s="30">
        <v>4936427962.6400003</v>
      </c>
      <c r="E21" s="30">
        <v>3202737736.23</v>
      </c>
      <c r="F21" s="30">
        <v>3171923368.7600002</v>
      </c>
      <c r="G21" s="15">
        <v>1733690226.4100001</v>
      </c>
    </row>
    <row r="22" spans="1:8" x14ac:dyDescent="0.25">
      <c r="A22" s="28" t="s">
        <v>62</v>
      </c>
      <c r="B22" s="30">
        <v>662315187</v>
      </c>
      <c r="C22" s="30">
        <v>7072116.2000000002</v>
      </c>
      <c r="D22" s="30">
        <v>669387303.20000005</v>
      </c>
      <c r="E22" s="30">
        <v>440615689.01999998</v>
      </c>
      <c r="F22" s="30">
        <v>428419346.16000003</v>
      </c>
      <c r="G22" s="15">
        <v>228771614.18000001</v>
      </c>
    </row>
    <row r="23" spans="1:8" x14ac:dyDescent="0.25">
      <c r="A23" s="28" t="s">
        <v>63</v>
      </c>
      <c r="B23" s="30">
        <v>12784524327</v>
      </c>
      <c r="C23" s="30">
        <v>-208756163.09</v>
      </c>
      <c r="D23" s="30">
        <v>12575768163.91</v>
      </c>
      <c r="E23" s="30">
        <v>8481802279.3199997</v>
      </c>
      <c r="F23" s="30">
        <v>8456616953.29</v>
      </c>
      <c r="G23" s="15">
        <v>4093965884.5900002</v>
      </c>
    </row>
    <row r="24" spans="1:8" x14ac:dyDescent="0.25">
      <c r="A24" s="28" t="s">
        <v>64</v>
      </c>
      <c r="B24" s="30">
        <v>5570584748</v>
      </c>
      <c r="C24" s="30">
        <v>278660189.16000003</v>
      </c>
      <c r="D24" s="30">
        <v>5849244937.1599998</v>
      </c>
      <c r="E24" s="30">
        <v>2324066893.0900002</v>
      </c>
      <c r="F24" s="30">
        <v>2285244638.48</v>
      </c>
      <c r="G24" s="15">
        <v>3525178044.0700002</v>
      </c>
    </row>
    <row r="25" spans="1:8" x14ac:dyDescent="0.25">
      <c r="A25" s="28" t="s">
        <v>65</v>
      </c>
      <c r="B25" s="30">
        <v>107939298</v>
      </c>
      <c r="C25" s="30">
        <v>-18264421.059999999</v>
      </c>
      <c r="D25" s="30">
        <v>89674876.939999998</v>
      </c>
      <c r="E25" s="30">
        <v>54786996.479999997</v>
      </c>
      <c r="F25" s="30">
        <v>52400147.390000001</v>
      </c>
      <c r="G25" s="15">
        <v>34887880.460000001</v>
      </c>
    </row>
    <row r="26" spans="1:8" x14ac:dyDescent="0.25">
      <c r="A26" s="34" t="s">
        <v>66</v>
      </c>
      <c r="B26" s="36">
        <v>1891789138</v>
      </c>
      <c r="C26" s="36">
        <v>160542534.94</v>
      </c>
      <c r="D26" s="36">
        <v>2052331672.9400001</v>
      </c>
      <c r="E26" s="36">
        <v>1197313971.8499999</v>
      </c>
      <c r="F26" s="36">
        <v>1127800570.24</v>
      </c>
      <c r="G26" s="12">
        <v>855017701.09000003</v>
      </c>
      <c r="H26" s="1"/>
    </row>
    <row r="27" spans="1:8" x14ac:dyDescent="0.25">
      <c r="A27" s="28" t="s">
        <v>67</v>
      </c>
      <c r="B27" s="30">
        <v>310401790</v>
      </c>
      <c r="C27" s="30">
        <v>-13430409.07</v>
      </c>
      <c r="D27" s="30">
        <v>296971380.93000001</v>
      </c>
      <c r="E27" s="30">
        <v>101259255.84999999</v>
      </c>
      <c r="F27" s="30">
        <v>99535471.680000007</v>
      </c>
      <c r="G27" s="15">
        <v>195712125.08000001</v>
      </c>
    </row>
    <row r="28" spans="1:8" x14ac:dyDescent="0.25">
      <c r="A28" s="28" t="s">
        <v>68</v>
      </c>
      <c r="B28" s="30">
        <v>222354066</v>
      </c>
      <c r="C28" s="30">
        <v>131994884.70999999</v>
      </c>
      <c r="D28" s="30">
        <v>354348950.70999998</v>
      </c>
      <c r="E28" s="30">
        <v>190448108.62</v>
      </c>
      <c r="F28" s="30">
        <v>188499133.53999999</v>
      </c>
      <c r="G28" s="15">
        <v>163900842.09</v>
      </c>
    </row>
    <row r="29" spans="1:8" x14ac:dyDescent="0.25">
      <c r="A29" s="28" t="s">
        <v>69</v>
      </c>
      <c r="B29" s="30">
        <v>2647193</v>
      </c>
      <c r="C29" s="30">
        <v>-42851.26</v>
      </c>
      <c r="D29" s="30">
        <v>2604341.7400000002</v>
      </c>
      <c r="E29" s="30">
        <v>1787760.98</v>
      </c>
      <c r="F29" s="30">
        <v>1749320.46</v>
      </c>
      <c r="G29" s="15">
        <v>816580.76</v>
      </c>
    </row>
    <row r="30" spans="1:8" x14ac:dyDescent="0.25">
      <c r="A30" s="28" t="s">
        <v>70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15">
        <v>0</v>
      </c>
    </row>
    <row r="31" spans="1:8" x14ac:dyDescent="0.25">
      <c r="A31" s="28" t="s">
        <v>71</v>
      </c>
      <c r="B31" s="30">
        <v>531596697</v>
      </c>
      <c r="C31" s="30">
        <v>17047732.350000001</v>
      </c>
      <c r="D31" s="30">
        <v>548644429.35000002</v>
      </c>
      <c r="E31" s="30">
        <v>448916467.37</v>
      </c>
      <c r="F31" s="30">
        <v>401503019.37</v>
      </c>
      <c r="G31" s="15">
        <v>99727961.980000004</v>
      </c>
    </row>
    <row r="32" spans="1:8" x14ac:dyDescent="0.25">
      <c r="A32" s="28" t="s">
        <v>72</v>
      </c>
      <c r="B32" s="30">
        <v>90325608</v>
      </c>
      <c r="C32" s="30">
        <v>31327342.129999999</v>
      </c>
      <c r="D32" s="30">
        <v>121652950.13</v>
      </c>
      <c r="E32" s="30">
        <v>72640279.519999996</v>
      </c>
      <c r="F32" s="30">
        <v>65105650.390000001</v>
      </c>
      <c r="G32" s="15">
        <v>49012670.609999999</v>
      </c>
    </row>
    <row r="33" spans="1:8" x14ac:dyDescent="0.25">
      <c r="A33" s="28" t="s">
        <v>73</v>
      </c>
      <c r="B33" s="30">
        <v>240678556</v>
      </c>
      <c r="C33" s="30">
        <v>36146482.170000002</v>
      </c>
      <c r="D33" s="30">
        <v>276825038.17000002</v>
      </c>
      <c r="E33" s="30">
        <v>134768405.24000001</v>
      </c>
      <c r="F33" s="30">
        <v>132027877.47</v>
      </c>
      <c r="G33" s="15">
        <v>142056632.93000001</v>
      </c>
    </row>
    <row r="34" spans="1:8" x14ac:dyDescent="0.25">
      <c r="A34" s="28" t="s">
        <v>74</v>
      </c>
      <c r="B34" s="30">
        <v>33129154</v>
      </c>
      <c r="C34" s="30">
        <v>10253200.630000001</v>
      </c>
      <c r="D34" s="30">
        <v>43382354.630000003</v>
      </c>
      <c r="E34" s="30">
        <v>15383097.439999999</v>
      </c>
      <c r="F34" s="30">
        <v>14858941.07</v>
      </c>
      <c r="G34" s="15">
        <v>27999257.190000001</v>
      </c>
    </row>
    <row r="35" spans="1:8" x14ac:dyDescent="0.25">
      <c r="A35" s="28" t="s">
        <v>75</v>
      </c>
      <c r="B35" s="30">
        <v>460656074</v>
      </c>
      <c r="C35" s="30">
        <v>-52753846.719999999</v>
      </c>
      <c r="D35" s="30">
        <v>407902227.27999997</v>
      </c>
      <c r="E35" s="30">
        <v>232110596.83000001</v>
      </c>
      <c r="F35" s="30">
        <v>224521156.25999999</v>
      </c>
      <c r="G35" s="15">
        <v>175791630.44999999</v>
      </c>
    </row>
    <row r="36" spans="1:8" x14ac:dyDescent="0.25">
      <c r="A36" s="34" t="s">
        <v>76</v>
      </c>
      <c r="B36" s="36">
        <v>8097424397</v>
      </c>
      <c r="C36" s="36">
        <v>358452230.74000001</v>
      </c>
      <c r="D36" s="36">
        <v>8455876627.7399998</v>
      </c>
      <c r="E36" s="36">
        <v>6420858575.3400002</v>
      </c>
      <c r="F36" s="36">
        <v>6420858575.3400002</v>
      </c>
      <c r="G36" s="12">
        <v>2035018052.4000001</v>
      </c>
      <c r="H36" s="1"/>
    </row>
    <row r="37" spans="1:8" x14ac:dyDescent="0.25">
      <c r="A37" s="28" t="s">
        <v>77</v>
      </c>
      <c r="B37" s="30">
        <v>1336051169</v>
      </c>
      <c r="C37" s="30">
        <v>356067045.54000002</v>
      </c>
      <c r="D37" s="30">
        <v>1692118214.54</v>
      </c>
      <c r="E37" s="30">
        <v>991704292.88999999</v>
      </c>
      <c r="F37" s="30">
        <v>991704292.88999999</v>
      </c>
      <c r="G37" s="15">
        <v>700413921.64999998</v>
      </c>
    </row>
    <row r="38" spans="1:8" x14ac:dyDescent="0.25">
      <c r="A38" s="28" t="s">
        <v>78</v>
      </c>
      <c r="B38" s="30">
        <v>6761373228</v>
      </c>
      <c r="C38" s="30">
        <v>2385185.2000000002</v>
      </c>
      <c r="D38" s="30">
        <v>6763758413.1999998</v>
      </c>
      <c r="E38" s="30">
        <v>5429154282.4499998</v>
      </c>
      <c r="F38" s="30">
        <v>5429154282.4499998</v>
      </c>
      <c r="G38" s="15">
        <v>1334604130.75</v>
      </c>
    </row>
    <row r="39" spans="1:8" x14ac:dyDescent="0.25">
      <c r="A39" s="28" t="s">
        <v>79</v>
      </c>
      <c r="B39" s="30">
        <v>0</v>
      </c>
      <c r="C39" s="30">
        <v>0</v>
      </c>
      <c r="D39" s="30">
        <v>0</v>
      </c>
      <c r="E39" s="30">
        <v>0</v>
      </c>
      <c r="F39" s="30">
        <v>0</v>
      </c>
      <c r="G39" s="15">
        <v>0</v>
      </c>
    </row>
    <row r="40" spans="1:8" x14ac:dyDescent="0.25">
      <c r="A40" s="28" t="s">
        <v>80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15">
        <v>0</v>
      </c>
    </row>
    <row r="41" spans="1:8" x14ac:dyDescent="0.25">
      <c r="A41" s="55" t="s">
        <v>46</v>
      </c>
      <c r="B41" s="56">
        <v>41136103198</v>
      </c>
      <c r="C41" s="56">
        <v>1866432918.74</v>
      </c>
      <c r="D41" s="56">
        <v>43002536116.739998</v>
      </c>
      <c r="E41" s="56">
        <v>27191092718.48</v>
      </c>
      <c r="F41" s="56">
        <v>26866976897.040001</v>
      </c>
      <c r="G41" s="18">
        <v>15811443398.26</v>
      </c>
      <c r="H41" s="1"/>
    </row>
    <row r="42" spans="1:8" x14ac:dyDescent="0.25">
      <c r="A42" s="19"/>
      <c r="B42" s="61"/>
      <c r="C42" s="61"/>
      <c r="D42" s="61"/>
      <c r="E42" s="61"/>
      <c r="F42" s="61"/>
      <c r="G42" s="61"/>
    </row>
    <row r="43" spans="1:8" x14ac:dyDescent="0.25">
      <c r="A43" s="19"/>
      <c r="B43" s="19"/>
      <c r="C43" s="19"/>
      <c r="D43" s="19"/>
      <c r="E43" s="19"/>
      <c r="F43" s="19"/>
      <c r="G43" s="19"/>
    </row>
    <row r="44" spans="1:8" x14ac:dyDescent="0.25">
      <c r="A44" s="19"/>
      <c r="B44" s="19"/>
      <c r="C44" s="19"/>
      <c r="D44" s="19"/>
      <c r="E44" s="19"/>
      <c r="F44" s="19"/>
      <c r="G44" s="19"/>
    </row>
    <row r="45" spans="1:8" x14ac:dyDescent="0.25">
      <c r="A45" s="19"/>
      <c r="B45" s="19"/>
      <c r="C45" s="19"/>
      <c r="D45" s="19"/>
      <c r="E45" s="19"/>
      <c r="F45" s="19"/>
      <c r="G45" s="19"/>
    </row>
    <row r="46" spans="1:8" x14ac:dyDescent="0.25">
      <c r="A46" s="19"/>
      <c r="B46" s="19"/>
      <c r="C46" s="19"/>
      <c r="D46" s="19"/>
      <c r="E46" s="19"/>
      <c r="F46" s="19"/>
      <c r="G46" s="19"/>
    </row>
    <row r="47" spans="1:8" x14ac:dyDescent="0.25">
      <c r="A47" s="19"/>
      <c r="B47" s="19"/>
      <c r="C47" s="19"/>
      <c r="D47" s="19"/>
      <c r="E47" s="19"/>
      <c r="F47" s="19"/>
      <c r="G47" s="19"/>
    </row>
    <row r="48" spans="1:8" x14ac:dyDescent="0.25">
      <c r="A48" s="19"/>
      <c r="B48" s="19"/>
      <c r="C48" s="19"/>
      <c r="D48" s="19"/>
      <c r="E48" s="19"/>
      <c r="F48" s="19"/>
      <c r="G48" s="19"/>
    </row>
    <row r="49" spans="1:7" x14ac:dyDescent="0.25">
      <c r="A49" s="19"/>
      <c r="B49" s="19"/>
      <c r="C49" s="19"/>
      <c r="D49" s="19"/>
      <c r="E49" s="19"/>
      <c r="F49" s="19"/>
      <c r="G49" s="19"/>
    </row>
    <row r="50" spans="1:7" x14ac:dyDescent="0.25">
      <c r="A50" s="19"/>
      <c r="B50" s="19"/>
      <c r="C50" s="19"/>
      <c r="D50" s="19"/>
      <c r="E50" s="19"/>
      <c r="F50" s="19"/>
      <c r="G50" s="19"/>
    </row>
    <row r="51" spans="1:7" x14ac:dyDescent="0.25">
      <c r="A51" s="19"/>
      <c r="B51" s="19"/>
      <c r="C51" s="19"/>
      <c r="D51" s="19"/>
      <c r="E51" s="19"/>
      <c r="F51" s="19"/>
      <c r="G51" s="19"/>
    </row>
  </sheetData>
  <mergeCells count="6">
    <mergeCell ref="A1:G1"/>
    <mergeCell ref="A2:G2"/>
    <mergeCell ref="A3:G3"/>
    <mergeCell ref="A4:G4"/>
    <mergeCell ref="B6:F6"/>
    <mergeCell ref="G6:G7"/>
  </mergeCells>
  <printOptions horizontalCentered="1" verticalCentered="1"/>
  <pageMargins left="0.78740157479861095" right="0.78740157479861095" top="1.3779527559" bottom="1.181102362198611" header="0.39370078739861114" footer="0.39370078739861114"/>
  <pageSetup scale="70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opLeftCell="A8" workbookViewId="0">
      <selection activeCell="A21" sqref="A21"/>
    </sheetView>
  </sheetViews>
  <sheetFormatPr baseColWidth="10" defaultColWidth="6.85546875" defaultRowHeight="12.75" x14ac:dyDescent="0.25"/>
  <cols>
    <col min="1" max="1" width="57.140625" style="64" customWidth="1"/>
    <col min="2" max="3" width="27.85546875" style="64" customWidth="1"/>
    <col min="4" max="4" width="30.5703125" style="64" customWidth="1"/>
    <col min="5" max="16384" width="6.85546875" style="64"/>
  </cols>
  <sheetData>
    <row r="1" spans="1:4" ht="13.5" x14ac:dyDescent="0.25">
      <c r="A1" s="121" t="s">
        <v>3</v>
      </c>
      <c r="B1" s="121"/>
      <c r="C1" s="121"/>
      <c r="D1" s="121"/>
    </row>
    <row r="2" spans="1:4" ht="13.5" x14ac:dyDescent="0.25">
      <c r="A2" s="107" t="s">
        <v>227</v>
      </c>
      <c r="B2" s="107"/>
      <c r="C2" s="107"/>
      <c r="D2" s="107"/>
    </row>
    <row r="3" spans="1:4" ht="13.5" x14ac:dyDescent="0.25">
      <c r="A3" s="107" t="s">
        <v>228</v>
      </c>
      <c r="B3" s="107"/>
      <c r="C3" s="107"/>
      <c r="D3" s="107"/>
    </row>
    <row r="4" spans="1:4" ht="13.5" x14ac:dyDescent="0.25">
      <c r="A4" s="107"/>
      <c r="B4" s="107"/>
      <c r="C4" s="107"/>
      <c r="D4" s="107"/>
    </row>
    <row r="5" spans="1:4" ht="13.5" x14ac:dyDescent="0.25">
      <c r="A5" s="113" t="s">
        <v>229</v>
      </c>
      <c r="B5" s="65" t="s">
        <v>230</v>
      </c>
      <c r="C5" s="65" t="s">
        <v>231</v>
      </c>
      <c r="D5" s="65" t="s">
        <v>227</v>
      </c>
    </row>
    <row r="6" spans="1:4" ht="13.5" x14ac:dyDescent="0.25">
      <c r="A6" s="114"/>
      <c r="B6" s="66" t="s">
        <v>232</v>
      </c>
      <c r="C6" s="66" t="s">
        <v>233</v>
      </c>
      <c r="D6" s="66" t="s">
        <v>234</v>
      </c>
    </row>
    <row r="7" spans="1:4" ht="13.5" x14ac:dyDescent="0.25">
      <c r="A7" s="118" t="s">
        <v>235</v>
      </c>
      <c r="B7" s="119"/>
      <c r="C7" s="119"/>
      <c r="D7" s="120"/>
    </row>
    <row r="8" spans="1:4" s="69" customFormat="1" x14ac:dyDescent="0.25">
      <c r="A8" s="67"/>
      <c r="B8" s="68"/>
      <c r="C8" s="68"/>
      <c r="D8" s="68"/>
    </row>
    <row r="9" spans="1:4" ht="13.5" x14ac:dyDescent="0.25">
      <c r="A9" s="70" t="s">
        <v>236</v>
      </c>
      <c r="B9" s="71">
        <v>0</v>
      </c>
      <c r="C9" s="71">
        <v>19630454.68</v>
      </c>
      <c r="D9" s="71">
        <f>B9-C9</f>
        <v>-19630454.68</v>
      </c>
    </row>
    <row r="10" spans="1:4" ht="13.5" x14ac:dyDescent="0.25">
      <c r="A10" s="70" t="s">
        <v>237</v>
      </c>
      <c r="B10" s="71">
        <v>0</v>
      </c>
      <c r="C10" s="71">
        <v>5248435.2</v>
      </c>
      <c r="D10" s="71">
        <f t="shared" ref="D10:D19" si="0">B10-C10</f>
        <v>-5248435.2</v>
      </c>
    </row>
    <row r="11" spans="1:4" ht="13.5" x14ac:dyDescent="0.25">
      <c r="A11" s="70" t="s">
        <v>238</v>
      </c>
      <c r="B11" s="71">
        <v>0</v>
      </c>
      <c r="C11" s="71">
        <v>7869528.0099999998</v>
      </c>
      <c r="D11" s="71">
        <f t="shared" si="0"/>
        <v>-7869528.0099999998</v>
      </c>
    </row>
    <row r="12" spans="1:4" ht="13.5" x14ac:dyDescent="0.25">
      <c r="A12" s="70" t="s">
        <v>239</v>
      </c>
      <c r="B12" s="71">
        <v>0</v>
      </c>
      <c r="C12" s="71">
        <v>9057986.6500000004</v>
      </c>
      <c r="D12" s="71">
        <f t="shared" si="0"/>
        <v>-9057986.6500000004</v>
      </c>
    </row>
    <row r="13" spans="1:4" ht="15" x14ac:dyDescent="0.25">
      <c r="A13" s="72" t="s">
        <v>240</v>
      </c>
      <c r="B13" s="71">
        <v>600000000</v>
      </c>
      <c r="C13" s="71">
        <v>563718401.28999996</v>
      </c>
      <c r="D13" s="71">
        <f t="shared" si="0"/>
        <v>36281598.710000038</v>
      </c>
    </row>
    <row r="14" spans="1:4" ht="15" x14ac:dyDescent="0.25">
      <c r="A14" s="72" t="s">
        <v>241</v>
      </c>
      <c r="B14" s="71">
        <v>200000000</v>
      </c>
      <c r="C14" s="71">
        <v>200000000</v>
      </c>
      <c r="D14" s="71">
        <f t="shared" si="0"/>
        <v>0</v>
      </c>
    </row>
    <row r="15" spans="1:4" ht="15" x14ac:dyDescent="0.25">
      <c r="A15" s="72" t="s">
        <v>242</v>
      </c>
      <c r="B15" s="71">
        <v>100000000</v>
      </c>
      <c r="C15" s="71">
        <v>350000000</v>
      </c>
      <c r="D15" s="71">
        <f t="shared" si="0"/>
        <v>-250000000</v>
      </c>
    </row>
    <row r="16" spans="1:4" ht="15" x14ac:dyDescent="0.25">
      <c r="A16" s="72" t="s">
        <v>243</v>
      </c>
      <c r="B16" s="71">
        <v>700000000</v>
      </c>
      <c r="C16" s="71">
        <v>700000000</v>
      </c>
      <c r="D16" s="71">
        <f t="shared" si="0"/>
        <v>0</v>
      </c>
    </row>
    <row r="17" spans="1:4" ht="15" x14ac:dyDescent="0.25">
      <c r="A17" s="72" t="s">
        <v>244</v>
      </c>
      <c r="B17" s="71">
        <v>0</v>
      </c>
      <c r="C17" s="71">
        <v>300000000</v>
      </c>
      <c r="D17" s="71">
        <f t="shared" si="0"/>
        <v>-300000000</v>
      </c>
    </row>
    <row r="18" spans="1:4" ht="15" x14ac:dyDescent="0.25">
      <c r="A18" s="72" t="s">
        <v>245</v>
      </c>
      <c r="B18" s="71">
        <v>0</v>
      </c>
      <c r="C18" s="71">
        <v>150000000</v>
      </c>
      <c r="D18" s="71">
        <f t="shared" si="0"/>
        <v>-150000000</v>
      </c>
    </row>
    <row r="19" spans="1:4" ht="15" x14ac:dyDescent="0.25">
      <c r="A19" s="72" t="s">
        <v>246</v>
      </c>
      <c r="B19" s="71">
        <v>100000000</v>
      </c>
      <c r="C19" s="71">
        <v>0</v>
      </c>
      <c r="D19" s="71">
        <f t="shared" si="0"/>
        <v>100000000</v>
      </c>
    </row>
    <row r="20" spans="1:4" ht="13.5" x14ac:dyDescent="0.25">
      <c r="A20" s="73" t="s">
        <v>247</v>
      </c>
      <c r="B20" s="74">
        <f>SUM(B9:B19)</f>
        <v>1700000000</v>
      </c>
      <c r="C20" s="74">
        <f t="shared" ref="C20:D20" si="1">SUM(C9:C19)</f>
        <v>2305524805.8299999</v>
      </c>
      <c r="D20" s="74">
        <f t="shared" si="1"/>
        <v>-605524805.82999992</v>
      </c>
    </row>
    <row r="21" spans="1:4" x14ac:dyDescent="0.25">
      <c r="A21" s="75"/>
      <c r="B21" s="68"/>
      <c r="C21" s="68"/>
      <c r="D21" s="68"/>
    </row>
    <row r="22" spans="1:4" ht="13.5" x14ac:dyDescent="0.25">
      <c r="A22" s="76" t="s">
        <v>248</v>
      </c>
      <c r="B22" s="77"/>
      <c r="C22" s="77"/>
      <c r="D22" s="58"/>
    </row>
    <row r="23" spans="1:4" ht="13.5" x14ac:dyDescent="0.25">
      <c r="A23" s="78"/>
      <c r="B23" s="78"/>
      <c r="C23" s="78"/>
      <c r="D23" s="78"/>
    </row>
    <row r="24" spans="1:4" ht="13.5" x14ac:dyDescent="0.25">
      <c r="A24" s="70"/>
      <c r="B24" s="79"/>
      <c r="C24" s="79"/>
      <c r="D24" s="79"/>
    </row>
    <row r="25" spans="1:4" ht="13.5" x14ac:dyDescent="0.25">
      <c r="A25" s="80" t="s">
        <v>249</v>
      </c>
      <c r="B25" s="71">
        <v>0</v>
      </c>
      <c r="C25" s="71">
        <v>0</v>
      </c>
      <c r="D25" s="71">
        <v>0</v>
      </c>
    </row>
    <row r="26" spans="1:4" ht="13.5" x14ac:dyDescent="0.25">
      <c r="A26" s="81"/>
      <c r="B26" s="78"/>
      <c r="C26" s="79"/>
      <c r="D26" s="79"/>
    </row>
    <row r="27" spans="1:4" ht="13.5" x14ac:dyDescent="0.25">
      <c r="A27" s="73" t="s">
        <v>250</v>
      </c>
      <c r="B27" s="82">
        <f>B20+B25</f>
        <v>1700000000</v>
      </c>
      <c r="C27" s="82">
        <f>C20+C25</f>
        <v>2305524805.8299999</v>
      </c>
      <c r="D27" s="82">
        <f>D20+D25</f>
        <v>-605524805.82999992</v>
      </c>
    </row>
    <row r="28" spans="1:4" ht="15" x14ac:dyDescent="0.25">
      <c r="A28" s="83" t="s">
        <v>251</v>
      </c>
      <c r="B28" s="84"/>
      <c r="C28" s="84"/>
      <c r="D28" s="84"/>
    </row>
    <row r="29" spans="1:4" x14ac:dyDescent="0.25">
      <c r="C29" s="85"/>
      <c r="D29" s="85"/>
    </row>
    <row r="31" spans="1:4" ht="13.5" x14ac:dyDescent="0.25">
      <c r="A31" s="60"/>
    </row>
    <row r="32" spans="1:4" ht="13.5" x14ac:dyDescent="0.25">
      <c r="A32" s="60"/>
    </row>
  </sheetData>
  <mergeCells count="6">
    <mergeCell ref="A7:D7"/>
    <mergeCell ref="A1:D1"/>
    <mergeCell ref="A2:D2"/>
    <mergeCell ref="A3:D3"/>
    <mergeCell ref="A4:D4"/>
    <mergeCell ref="A5:A6"/>
  </mergeCells>
  <pageMargins left="0.7" right="0.7" top="0.75" bottom="0.75" header="0.3" footer="0.3"/>
  <pageSetup scale="85" fitToHeight="0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>
      <selection activeCell="A21" sqref="A21"/>
    </sheetView>
  </sheetViews>
  <sheetFormatPr baseColWidth="10" defaultColWidth="6.85546875" defaultRowHeight="13.5" x14ac:dyDescent="0.25"/>
  <cols>
    <col min="1" max="1" width="70.5703125" style="86" customWidth="1"/>
    <col min="2" max="2" width="33.85546875" style="86" customWidth="1"/>
    <col min="3" max="3" width="32.7109375" style="86" customWidth="1"/>
    <col min="4" max="4" width="30" style="86" customWidth="1"/>
    <col min="5" max="16384" width="6.85546875" style="86"/>
  </cols>
  <sheetData>
    <row r="1" spans="1:3" x14ac:dyDescent="0.25">
      <c r="A1" s="121" t="s">
        <v>3</v>
      </c>
      <c r="B1" s="121"/>
      <c r="C1" s="121"/>
    </row>
    <row r="2" spans="1:3" ht="12.75" customHeight="1" x14ac:dyDescent="0.25">
      <c r="A2" s="107" t="s">
        <v>252</v>
      </c>
      <c r="B2" s="107"/>
      <c r="C2" s="107"/>
    </row>
    <row r="3" spans="1:3" ht="12.75" customHeight="1" x14ac:dyDescent="0.25">
      <c r="A3" s="107" t="s">
        <v>253</v>
      </c>
      <c r="B3" s="107"/>
      <c r="C3" s="107"/>
    </row>
    <row r="4" spans="1:3" ht="12.75" customHeight="1" x14ac:dyDescent="0.25">
      <c r="A4" s="107"/>
      <c r="B4" s="107"/>
      <c r="C4" s="107"/>
    </row>
    <row r="5" spans="1:3" ht="12.75" customHeight="1" x14ac:dyDescent="0.25">
      <c r="A5" s="125"/>
      <c r="B5" s="125"/>
      <c r="C5" s="125"/>
    </row>
    <row r="6" spans="1:3" ht="21" customHeight="1" x14ac:dyDescent="0.25">
      <c r="A6" s="65" t="s">
        <v>229</v>
      </c>
      <c r="B6" s="65" t="s">
        <v>5</v>
      </c>
      <c r="C6" s="87" t="s">
        <v>6</v>
      </c>
    </row>
    <row r="7" spans="1:3" ht="20.25" customHeight="1" x14ac:dyDescent="0.25">
      <c r="A7" s="122" t="s">
        <v>235</v>
      </c>
      <c r="B7" s="123"/>
      <c r="C7" s="124"/>
    </row>
    <row r="8" spans="1:3" x14ac:dyDescent="0.25">
      <c r="A8" s="88"/>
      <c r="B8" s="89"/>
      <c r="C8" s="89"/>
    </row>
    <row r="9" spans="1:3" x14ac:dyDescent="0.25">
      <c r="A9" s="70"/>
      <c r="B9" s="90"/>
      <c r="C9" s="90"/>
    </row>
    <row r="10" spans="1:3" x14ac:dyDescent="0.25">
      <c r="A10" s="70" t="s">
        <v>254</v>
      </c>
      <c r="B10" s="71">
        <v>17015263.52</v>
      </c>
      <c r="C10" s="71">
        <v>17015263.52</v>
      </c>
    </row>
    <row r="11" spans="1:3" x14ac:dyDescent="0.25">
      <c r="A11" s="70" t="s">
        <v>236</v>
      </c>
      <c r="B11" s="71">
        <v>92953605.400000006</v>
      </c>
      <c r="C11" s="71">
        <v>92953605.400000006</v>
      </c>
    </row>
    <row r="12" spans="1:3" x14ac:dyDescent="0.25">
      <c r="A12" s="70" t="s">
        <v>237</v>
      </c>
      <c r="B12" s="71">
        <v>31188257.199999999</v>
      </c>
      <c r="C12" s="71">
        <v>31188257.199999999</v>
      </c>
    </row>
    <row r="13" spans="1:3" x14ac:dyDescent="0.25">
      <c r="A13" s="70" t="s">
        <v>238</v>
      </c>
      <c r="B13" s="71">
        <v>47705313.939999998</v>
      </c>
      <c r="C13" s="71">
        <v>47705313.939999998</v>
      </c>
    </row>
    <row r="14" spans="1:3" x14ac:dyDescent="0.25">
      <c r="A14" s="70" t="s">
        <v>239</v>
      </c>
      <c r="B14" s="71">
        <v>55918937.640000001</v>
      </c>
      <c r="C14" s="71">
        <v>55918937.640000001</v>
      </c>
    </row>
    <row r="15" spans="1:3" ht="15" x14ac:dyDescent="0.25">
      <c r="A15" s="70" t="s">
        <v>240</v>
      </c>
      <c r="B15" s="71">
        <v>20499705.68</v>
      </c>
      <c r="C15" s="71">
        <v>20499705.68</v>
      </c>
    </row>
    <row r="16" spans="1:3" ht="15" x14ac:dyDescent="0.25">
      <c r="A16" s="70" t="s">
        <v>241</v>
      </c>
      <c r="B16" s="71">
        <v>5331069.99</v>
      </c>
      <c r="C16" s="71">
        <v>5331069.99</v>
      </c>
    </row>
    <row r="17" spans="1:3" ht="15" x14ac:dyDescent="0.25">
      <c r="A17" s="70" t="s">
        <v>242</v>
      </c>
      <c r="B17" s="71">
        <v>6005852.0499999998</v>
      </c>
      <c r="C17" s="71">
        <v>6005852.0499999998</v>
      </c>
    </row>
    <row r="18" spans="1:3" ht="15" x14ac:dyDescent="0.25">
      <c r="A18" s="70" t="s">
        <v>243</v>
      </c>
      <c r="B18" s="71">
        <v>28876959.25</v>
      </c>
      <c r="C18" s="71">
        <v>28876959.25</v>
      </c>
    </row>
    <row r="19" spans="1:3" ht="15" x14ac:dyDescent="0.25">
      <c r="A19" s="70" t="s">
        <v>244</v>
      </c>
      <c r="B19" s="71">
        <v>11762975.84</v>
      </c>
      <c r="C19" s="71">
        <v>11762975.84</v>
      </c>
    </row>
    <row r="20" spans="1:3" ht="15" x14ac:dyDescent="0.25">
      <c r="A20" s="70" t="s">
        <v>245</v>
      </c>
      <c r="B20" s="71">
        <v>780166.67</v>
      </c>
      <c r="C20" s="71">
        <v>780166.67</v>
      </c>
    </row>
    <row r="21" spans="1:3" x14ac:dyDescent="0.25">
      <c r="A21" s="88"/>
      <c r="B21" s="74"/>
      <c r="C21" s="74"/>
    </row>
    <row r="22" spans="1:3" ht="16.5" customHeight="1" x14ac:dyDescent="0.25">
      <c r="A22" s="91" t="s">
        <v>255</v>
      </c>
      <c r="B22" s="74">
        <f>SUM(B10:B21)</f>
        <v>318038107.18000001</v>
      </c>
      <c r="C22" s="74">
        <f>SUM(C10:C21)</f>
        <v>318038107.18000001</v>
      </c>
    </row>
    <row r="23" spans="1:3" x14ac:dyDescent="0.25">
      <c r="A23" s="88"/>
      <c r="B23" s="92"/>
      <c r="C23" s="92"/>
    </row>
    <row r="24" spans="1:3" ht="19.5" customHeight="1" x14ac:dyDescent="0.25">
      <c r="A24" s="122" t="s">
        <v>248</v>
      </c>
      <c r="B24" s="123"/>
      <c r="C24" s="124"/>
    </row>
    <row r="25" spans="1:3" x14ac:dyDescent="0.25">
      <c r="A25" s="88"/>
      <c r="B25" s="92"/>
      <c r="C25" s="92"/>
    </row>
    <row r="26" spans="1:3" x14ac:dyDescent="0.25">
      <c r="A26" s="70"/>
      <c r="B26" s="74"/>
      <c r="C26" s="74"/>
    </row>
    <row r="27" spans="1:3" x14ac:dyDescent="0.25">
      <c r="A27" s="88" t="s">
        <v>256</v>
      </c>
      <c r="B27" s="71">
        <v>0</v>
      </c>
      <c r="C27" s="71">
        <v>0</v>
      </c>
    </row>
    <row r="28" spans="1:3" x14ac:dyDescent="0.25">
      <c r="A28" s="88"/>
      <c r="B28" s="71"/>
      <c r="C28" s="71"/>
    </row>
    <row r="29" spans="1:3" x14ac:dyDescent="0.25">
      <c r="A29" s="91" t="s">
        <v>250</v>
      </c>
      <c r="B29" s="71">
        <f>B22+B27</f>
        <v>318038107.18000001</v>
      </c>
      <c r="C29" s="71">
        <f>C22+C27</f>
        <v>318038107.18000001</v>
      </c>
    </row>
    <row r="30" spans="1:3" ht="15" x14ac:dyDescent="0.25">
      <c r="A30" s="83" t="s">
        <v>251</v>
      </c>
      <c r="B30" s="93"/>
      <c r="C30" s="93"/>
    </row>
    <row r="31" spans="1:3" ht="12.75" customHeight="1" x14ac:dyDescent="0.25">
      <c r="B31" s="94"/>
    </row>
    <row r="36" spans="1:3" s="95" customFormat="1" ht="12.75" customHeight="1" x14ac:dyDescent="0.25"/>
    <row r="37" spans="1:3" s="95" customFormat="1" ht="12.75" customHeight="1" x14ac:dyDescent="0.25"/>
    <row r="38" spans="1:3" s="95" customFormat="1" ht="12.75" customHeight="1" x14ac:dyDescent="0.25"/>
    <row r="39" spans="1:3" s="95" customFormat="1" ht="12.75" customHeight="1" x14ac:dyDescent="0.25">
      <c r="A39" s="96"/>
      <c r="C39" s="96"/>
    </row>
    <row r="40" spans="1:3" s="95" customFormat="1" ht="12.75" customHeight="1" x14ac:dyDescent="0.25">
      <c r="A40" s="96"/>
      <c r="C40" s="96"/>
    </row>
    <row r="41" spans="1:3" s="95" customFormat="1" ht="12.75" customHeight="1" x14ac:dyDescent="0.25">
      <c r="B41" s="97"/>
    </row>
    <row r="42" spans="1:3" s="95" customFormat="1" ht="12.75" customHeight="1" x14ac:dyDescent="0.25"/>
  </sheetData>
  <mergeCells count="7">
    <mergeCell ref="A24:C24"/>
    <mergeCell ref="A1:C1"/>
    <mergeCell ref="A2:C2"/>
    <mergeCell ref="A3:C3"/>
    <mergeCell ref="A4:C4"/>
    <mergeCell ref="A5:C5"/>
    <mergeCell ref="A7:C7"/>
  </mergeCells>
  <pageMargins left="0.7" right="0.7" top="0.75" bottom="0.75" header="0.3" footer="0.3"/>
  <pageSetup scale="89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Análitico Ingresos</vt:lpstr>
      <vt:lpstr>Clasif Admtva. Dependencias</vt:lpstr>
      <vt:lpstr>Clasif Admtva. Podéres</vt:lpstr>
      <vt:lpstr>Clasif Admtva. Entidades</vt:lpstr>
      <vt:lpstr>Clasificación Económica</vt:lpstr>
      <vt:lpstr>Objeto del Gasto</vt:lpstr>
      <vt:lpstr>Clasificación Funcional</vt:lpstr>
      <vt:lpstr>Endeudamiento Neto</vt:lpstr>
      <vt:lpstr>Intereses de la Deuda</vt:lpstr>
      <vt:lpstr>Categoría Programática</vt:lpstr>
      <vt:lpstr>Postura Fiscal</vt:lpstr>
      <vt:lpstr>Hoja1</vt:lpstr>
      <vt:lpstr>'Objeto del Gasto'!Títulos_a_imprimir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Freddy Amilcar Pech Catzin</cp:lastModifiedBy>
  <cp:lastPrinted>2021-10-29T20:23:47Z</cp:lastPrinted>
  <dcterms:created xsi:type="dcterms:W3CDTF">2021-10-27T00:47:19Z</dcterms:created>
  <dcterms:modified xsi:type="dcterms:W3CDTF">2021-11-03T17:36:35Z</dcterms:modified>
</cp:coreProperties>
</file>