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.R.C.H.I.V.O.S\SSP-EJERCICIO FISCAL 2025\TRANSPARENCIA 2025\Transparencia 2do Trim 2025\"/>
    </mc:Choice>
  </mc:AlternateContent>
  <bookViews>
    <workbookView xWindow="0" yWindow="0" windowWidth="11520" windowHeight="7890"/>
  </bookViews>
  <sheets>
    <sheet name="Estado Analítico de Ingresos" sheetId="1" r:id="rId1"/>
    <sheet name="Clasificación Admtva Dependen" sheetId="2" r:id="rId2"/>
    <sheet name="Clasificación Admtva Poderes" sheetId="3" r:id="rId3"/>
    <sheet name="Clasificación Admtva Entidades" sheetId="4" r:id="rId4"/>
    <sheet name="Clasificación Económica (Por Ti" sheetId="5" r:id="rId5"/>
    <sheet name="Clasificación por Objeto del Ga" sheetId="6" r:id="rId6"/>
    <sheet name="Clasificación Funcional (Finali" sheetId="7" r:id="rId7"/>
    <sheet name="Endeudamiento Neto" sheetId="8" r:id="rId8"/>
    <sheet name="Intereses de la Deuda" sheetId="9" r:id="rId9"/>
    <sheet name="Indicadores de Postura Fiscal" sheetId="10" r:id="rId10"/>
    <sheet name="Reporte de Gasto por Categoría " sheetId="11" r:id="rId11"/>
  </sheets>
  <definedNames>
    <definedName name="_xlnm.Print_Titles" localSheetId="5">'Clasificación por Objeto del Ga'!$1:$8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9" l="1"/>
  <c r="C15" i="9"/>
  <c r="B15" i="9"/>
  <c r="B21" i="9" s="1"/>
  <c r="B20" i="8"/>
  <c r="C16" i="8"/>
  <c r="C20" i="8" s="1"/>
  <c r="B16" i="8"/>
  <c r="D15" i="8"/>
  <c r="D14" i="8"/>
  <c r="D13" i="8"/>
  <c r="D12" i="8"/>
  <c r="D11" i="8"/>
  <c r="D10" i="8"/>
  <c r="D16" i="8" s="1"/>
  <c r="D20" i="8" s="1"/>
</calcChain>
</file>

<file path=xl/sharedStrings.xml><?xml version="1.0" encoding="utf-8"?>
<sst xmlns="http://schemas.openxmlformats.org/spreadsheetml/2006/main" count="423" uniqueCount="265">
  <si>
    <t>ENTE PÚBLICO: PODER EJECUTIVO</t>
  </si>
  <si>
    <t>Estado Analítico de Ingresos</t>
  </si>
  <si>
    <t>Del 1 de enero al 30 de junio de 2025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</si>
  <si>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</si>
  <si>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</si>
  <si>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</si>
  <si>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</si>
  <si>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</si>
  <si>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</si>
  <si>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</si>
  <si>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</si>
  <si>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( 1 )</t>
  </si>
  <si>
    <t>( 2 )</t>
  </si>
  <si>
    <t>(3= 1 + 2)</t>
  </si>
  <si>
    <t xml:space="preserve">( 4 ) </t>
  </si>
  <si>
    <t>( 5 )</t>
  </si>
  <si>
    <t>(6=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</si>
  <si>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</si>
  <si>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</si>
  <si>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</si>
  <si>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</si>
  <si>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</si>
  <si>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</si>
  <si>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</si>
  <si>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</si>
  <si>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</si>
  <si>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 xml:space="preserve">Ingresos Derivados de Financiamientos </t>
  </si>
  <si>
    <t>Total</t>
  </si>
  <si>
    <t xml:space="preserve"> Ingresos excedentes</t>
  </si>
  <si>
    <t>Estado Analítico de Ingresos Por Fuente de Financiamiento</t>
  </si>
  <si>
    <t>Ingresos del Poder Ejecutivo Federal o Estatal y de los Municipios</t>
  </si>
  <si>
    <t>Participaciones, Aportaciones, Convenios,Incentivos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</si>
  <si>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</si>
  <si>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t>Ingresos Derivados de Financiamientos</t>
  </si>
  <si>
    <t>Estado Analítico del Ejercicio del Presupuesto de Egresos</t>
  </si>
  <si>
    <t>Clasificación Administrativa</t>
  </si>
  <si>
    <t>Del 1o. de enero al 30 de junio de 2025</t>
  </si>
  <si>
    <t/>
  </si>
  <si>
    <t>Concepto</t>
  </si>
  <si>
    <t>Egresos</t>
  </si>
  <si>
    <t>Ampliaciones / (Reducciones)</t>
  </si>
  <si>
    <t>Pagado</t>
  </si>
  <si>
    <t>Subejercicio</t>
  </si>
  <si>
    <t>Aprobado</t>
  </si>
  <si>
    <t>3 = (1 + 2)</t>
  </si>
  <si>
    <t>6 = (3 - 4)</t>
  </si>
  <si>
    <t>Despacho Del Gobernador</t>
  </si>
  <si>
    <t>Secretaría General De Gobierno</t>
  </si>
  <si>
    <t>Secretaría De Infraestructura Para El Bienestar</t>
  </si>
  <si>
    <t>Secretaría De Seguridad Pública</t>
  </si>
  <si>
    <t>Secretaría De Educación</t>
  </si>
  <si>
    <t>Secretaría De Desarrollo Rural</t>
  </si>
  <si>
    <t>Secretaría De Economía Y Trabajo</t>
  </si>
  <si>
    <t>Secretaría De Fomento Turístico</t>
  </si>
  <si>
    <t>Secretaría De Desarrollo Sustentable</t>
  </si>
  <si>
    <t>Secretaría De La Contraloría General</t>
  </si>
  <si>
    <t>Secretaría De Bienestar</t>
  </si>
  <si>
    <t>Secretaría De Salud</t>
  </si>
  <si>
    <t>Jubilaciones Y Pensiones</t>
  </si>
  <si>
    <t>Participaciones, Aportaciones Y Transferencias A Municipios</t>
  </si>
  <si>
    <t>Deuda Pública</t>
  </si>
  <si>
    <t>Consejería Jurídica</t>
  </si>
  <si>
    <t>Secretaría De La Cultura Y Las Artes</t>
  </si>
  <si>
    <t>Secretaría De Administración Y Finanzas</t>
  </si>
  <si>
    <t>Secretaria De Ciencia, Humanidades, Tecnología E Innovación</t>
  </si>
  <si>
    <t>Secretaría De Las Mujeres</t>
  </si>
  <si>
    <t>Secretaría De Pesca Y Acuacultura Sustentables</t>
  </si>
  <si>
    <t>Secretaria De Las Juventudes</t>
  </si>
  <si>
    <t xml:space="preserve"> </t>
  </si>
  <si>
    <t>Total del Gasto</t>
  </si>
  <si>
    <t>GOBIERNO ESTATAL DE YUCATAN</t>
  </si>
  <si>
    <t>Estado analítico del Ejercicio del Presupuesto de Egresos</t>
  </si>
  <si>
    <t>Poder Ejecutivo</t>
  </si>
  <si>
    <t>Poder Legislativo</t>
  </si>
  <si>
    <t>Poder Judicial</t>
  </si>
  <si>
    <t>Órganos Autónomos</t>
  </si>
  <si>
    <t>SECTOR PARAESTATAL DEL GOBIERNO ESTATAL DE YUCATÁN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</si>
  <si>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</si>
  <si>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</si>
  <si>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</si>
  <si>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</si>
  <si>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</si>
  <si>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</si>
  <si>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</si>
  <si>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Clasificación Económica (Por Tipo de Gasto)</t>
  </si>
  <si>
    <t>Gasto Corriente</t>
  </si>
  <si>
    <t>Gasto de Capital</t>
  </si>
  <si>
    <t>Amortización de la Deuda y Disminución de Pasivos</t>
  </si>
  <si>
    <t>Pensiones y Jubilaciones</t>
  </si>
  <si>
    <t>Participaciones y Aportaciones</t>
  </si>
  <si>
    <t>Clasificación por Objeto del Gasto (Capítulo y Concepto)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</si>
  <si>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</si>
  <si>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</si>
  <si>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</si>
  <si>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</si>
  <si>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</si>
  <si>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</si>
  <si>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</si>
  <si>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</si>
  <si>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</si>
  <si>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</si>
  <si>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</si>
  <si>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</si>
  <si>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</si>
  <si>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</si>
  <si>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</si>
  <si>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</si>
  <si>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</si>
  <si>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</si>
  <si>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</si>
  <si>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</si>
  <si>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</si>
  <si>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</si>
  <si>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</si>
  <si>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</si>
  <si>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</si>
  <si>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</si>
  <si>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</si>
  <si>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</si>
  <si>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</si>
  <si>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</si>
  <si>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</si>
  <si>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</si>
  <si>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</si>
  <si>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</si>
  <si>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</si>
  <si>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</si>
  <si>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</si>
  <si>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</si>
  <si>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</si>
  <si>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</si>
  <si>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</si>
  <si>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</si>
  <si>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</si>
  <si>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</si>
  <si>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</si>
  <si>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</si>
  <si>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</si>
  <si>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</si>
  <si>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</si>
  <si>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</si>
  <si>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</si>
  <si>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</si>
  <si>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</si>
  <si>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</si>
  <si>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</si>
  <si>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</si>
  <si>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</si>
  <si>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</si>
  <si>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</si>
  <si>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</si>
  <si>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</si>
  <si>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</si>
  <si>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</si>
  <si>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</si>
  <si>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</si>
  <si>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</si>
  <si>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</si>
  <si>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</si>
  <si>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</si>
  <si>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</si>
  <si>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</si>
  <si>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</si>
  <si>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</si>
  <si>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</si>
  <si>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</si>
  <si>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</si>
  <si>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</si>
  <si>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</si>
  <si>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</si>
  <si>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</si>
  <si>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</si>
  <si>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</si>
  <si>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</si>
  <si>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</si>
  <si>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</si>
  <si>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</si>
  <si>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</si>
  <si>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</si>
  <si>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</si>
  <si>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</si>
  <si>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</si>
  <si>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</si>
  <si>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</si>
  <si>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</si>
  <si>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</si>
  <si>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</si>
  <si>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</si>
  <si>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</si>
  <si>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</si>
  <si>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</si>
  <si>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</si>
  <si>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Endeudamiento Neto</t>
  </si>
  <si>
    <t>(Cifras en Pesos)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</si>
  <si>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</si>
  <si>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</si>
  <si>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</si>
  <si>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</si>
  <si>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</si>
  <si>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</si>
  <si>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</si>
  <si>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BANAMEX YUCATAN SEGURO</t>
  </si>
  <si>
    <t>BANOBRAS REFINANCIAMIENTO 2020/C1</t>
  </si>
  <si>
    <t>BANOBRAS REFINANCIAMIENTO 2020/C2</t>
  </si>
  <si>
    <t>BANOBRAS REFINANCIAMIENTO 2020/C3</t>
  </si>
  <si>
    <t>FINANCIAMIENTO BBVA IE-TRAM Y OBRAS COMPLEMENTARIAS</t>
  </si>
  <si>
    <t>FINANCIAMIENTO BBVA AMPLIACIÓN PUERTO DE ALTURA DE PROGRESO</t>
  </si>
  <si>
    <t>Total de Créditos Bancarios</t>
  </si>
  <si>
    <t>Otros Instrumentos de Deuda</t>
  </si>
  <si>
    <t>Total de Otros Instrumentos de Deuda</t>
  </si>
  <si>
    <t>TOTAL</t>
  </si>
  <si>
    <t>Intereses de la Deuda</t>
  </si>
  <si>
    <t>BANOBRAS PROFISE</t>
  </si>
  <si>
    <t>Total de intereses de Créditos Bancarios</t>
  </si>
  <si>
    <t>Otros Instrumentos de la Deuda</t>
  </si>
  <si>
    <t>Total de intereses de Otros Instrumentos de la Deuda</t>
  </si>
  <si>
    <r>
      <t xml:space="preserve">ENTE PÚBLICO: </t>
    </r>
    <r>
      <rPr>
        <b/>
        <sz val="10"/>
        <rFont val="Lato"/>
      </rPr>
      <t>PODER EJECUTIVO</t>
    </r>
  </si>
  <si>
    <t>Indicadores de Postura Fiscal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</si>
  <si>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</si>
  <si>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</si>
  <si>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</si>
  <si>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</si>
  <si>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</si>
  <si>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</si>
  <si>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</si>
  <si>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</si>
  <si>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(III= I-II)</t>
  </si>
  <si>
    <t>III. Balance Presupuestario (Superávit o Déficit)</t>
  </si>
  <si>
    <t>IV. Intereses, Comisiones y Gastos de la Deuda</t>
  </si>
  <si>
    <t>V. Balance Primario (Superávit o Déficit) (V= III+IV)</t>
  </si>
  <si>
    <t>A. Financiamiento</t>
  </si>
  <si>
    <t>B. Amortización de la Deuda</t>
  </si>
  <si>
    <t>C. Endeudamiento o Desendeudamiento (C= A-B)</t>
  </si>
  <si>
    <t>Gasto por Categoría Programática</t>
  </si>
  <si>
    <t xml:space="preserve">Subejercicio 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</si>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</sst>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>
    <font>
      <sz val="10"/>
      <name val="Arial"/>
    </font>
    <font>
      <b/>
      <sz val="10"/>
      <name val="Lato"/>
    </font>
    <font>
      <b/>
      <sz val="10"/>
      <color indexed="8"/>
      <name val="Lato"/>
    </font>
    <font>
      <sz val="10"/>
      <name val="Lato"/>
    </font>
    <font>
      <sz val="10"/>
      <color indexed="8"/>
      <name val="Lato"/>
    </font>
    <font>
      <sz val="10"/>
      <name val="Arial"/>
      <family val="2"/>
    </font>
    <font>
      <b/>
      <sz val="10"/>
      <color indexed="8"/>
      <name val="Barlow"/>
    </font>
    <font>
      <sz val="10"/>
      <name val="Barlow"/>
    </font>
    <font>
      <sz val="10"/>
      <color indexed="8"/>
      <name val="Barlow"/>
    </font>
    <font>
      <sz val="8"/>
      <name val="Barlow"/>
    </font>
    <font>
      <b/>
      <sz val="10"/>
      <name val="Barlow"/>
    </font>
    <font>
      <b/>
      <sz val="11"/>
      <color indexed="8"/>
      <name val="Barlow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6">
    <xf numFmtId="0" fontId="0" fillId="0" borderId="0" xfId="0"/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right" vertical="center"/>
    </xf>
    <xf numFmtId="14" fontId="1" fillId="0" borderId="3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/>
    </xf>
    <xf numFmtId="14" fontId="1" fillId="0" borderId="3" xfId="0" applyNumberFormat="1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/>
    <xf numFmtId="0" fontId="0" fillId="0" borderId="6" xfId="0" applyFont="1" applyFill="1" applyBorder="1" applyAlignment="1" applyProtection="1"/>
    <xf numFmtId="0" fontId="2" fillId="0" borderId="7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8" xfId="0" applyFont="1" applyFill="1" applyBorder="1" applyAlignment="1" applyProtection="1"/>
    <xf numFmtId="0" fontId="2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/>
    <xf numFmtId="0" fontId="0" fillId="0" borderId="11" xfId="0" applyFont="1" applyFill="1" applyBorder="1" applyAlignment="1" applyProtection="1"/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left" vertical="center"/>
    </xf>
    <xf numFmtId="164" fontId="2" fillId="3" borderId="3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top"/>
    </xf>
    <xf numFmtId="14" fontId="3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 indent="1"/>
    </xf>
    <xf numFmtId="4" fontId="0" fillId="0" borderId="0" xfId="0" applyNumberFormat="1"/>
    <xf numFmtId="14" fontId="3" fillId="0" borderId="2" xfId="0" applyNumberFormat="1" applyFont="1" applyBorder="1" applyAlignment="1">
      <alignment wrapText="1"/>
    </xf>
    <xf numFmtId="164" fontId="3" fillId="0" borderId="2" xfId="0" applyNumberFormat="1" applyFont="1" applyBorder="1"/>
    <xf numFmtId="14" fontId="3" fillId="0" borderId="2" xfId="0" applyNumberFormat="1" applyFont="1" applyBorder="1" applyAlignment="1">
      <alignment indent="1"/>
    </xf>
    <xf numFmtId="14" fontId="1" fillId="0" borderId="3" xfId="0" applyNumberFormat="1" applyFont="1" applyBorder="1" applyAlignment="1">
      <alignment indent="1"/>
    </xf>
    <xf numFmtId="164" fontId="1" fillId="0" borderId="3" xfId="0" applyNumberFormat="1" applyFont="1" applyBorder="1"/>
    <xf numFmtId="164" fontId="0" fillId="0" borderId="0" xfId="0" applyNumberFormat="1"/>
    <xf numFmtId="14" fontId="1" fillId="0" borderId="2" xfId="0" applyNumberFormat="1" applyFont="1" applyBorder="1" applyAlignment="1">
      <alignment indent="1"/>
    </xf>
    <xf numFmtId="164" fontId="1" fillId="0" borderId="2" xfId="0" applyNumberFormat="1" applyFont="1" applyBorder="1"/>
    <xf numFmtId="14" fontId="3" fillId="0" borderId="2" xfId="0" applyNumberFormat="1" applyFont="1" applyBorder="1" applyAlignment="1">
      <alignment indent="2"/>
    </xf>
    <xf numFmtId="14" fontId="1" fillId="0" borderId="3" xfId="0" applyNumberFormat="1" applyFont="1" applyBorder="1"/>
    <xf numFmtId="14" fontId="3" fillId="0" borderId="2" xfId="0" applyNumberFormat="1" applyFont="1" applyBorder="1" applyAlignment="1">
      <alignment wrapText="1" indent="2"/>
    </xf>
    <xf numFmtId="14" fontId="1" fillId="0" borderId="1" xfId="0" applyNumberFormat="1" applyFont="1" applyBorder="1" applyAlignment="1">
      <alignment indent="1"/>
    </xf>
    <xf numFmtId="164" fontId="1" fillId="0" borderId="1" xfId="0" applyNumberFormat="1" applyFont="1" applyBorder="1"/>
    <xf numFmtId="14" fontId="0" fillId="0" borderId="13" xfId="0" applyNumberFormat="1" applyBorder="1" applyAlignment="1">
      <alignment vertical="center"/>
    </xf>
    <xf numFmtId="0" fontId="6" fillId="0" borderId="1" xfId="1" applyFont="1" applyFill="1" applyBorder="1" applyAlignment="1">
      <alignment horizontal="center" vertical="top"/>
    </xf>
    <xf numFmtId="0" fontId="5" fillId="0" borderId="0" xfId="1"/>
    <xf numFmtId="0" fontId="6" fillId="0" borderId="2" xfId="1" applyFont="1" applyFill="1" applyBorder="1" applyAlignment="1">
      <alignment horizontal="center" vertical="top"/>
    </xf>
    <xf numFmtId="0" fontId="6" fillId="0" borderId="12" xfId="1" applyFont="1" applyFill="1" applyBorder="1" applyAlignment="1">
      <alignment horizontal="center" vertical="top"/>
    </xf>
    <xf numFmtId="14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0" borderId="0" xfId="1" applyFont="1"/>
    <xf numFmtId="0" fontId="8" fillId="0" borderId="1" xfId="1" applyFont="1" applyFill="1" applyBorder="1" applyAlignment="1">
      <alignment vertical="center" wrapText="1" indent="1"/>
    </xf>
    <xf numFmtId="164" fontId="8" fillId="0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vertical="center" wrapText="1" indent="1"/>
    </xf>
    <xf numFmtId="164" fontId="8" fillId="0" borderId="14" xfId="1" applyNumberFormat="1" applyFont="1" applyFill="1" applyBorder="1" applyAlignment="1">
      <alignment horizontal="right" vertical="center"/>
    </xf>
    <xf numFmtId="14" fontId="9" fillId="0" borderId="0" xfId="1" applyNumberFormat="1" applyFont="1" applyFill="1" applyBorder="1" applyAlignment="1">
      <alignment vertical="center"/>
    </xf>
    <xf numFmtId="14" fontId="9" fillId="0" borderId="0" xfId="1" quotePrefix="1" applyNumberFormat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top"/>
    </xf>
    <xf numFmtId="0" fontId="10" fillId="0" borderId="13" xfId="1" applyFont="1" applyFill="1" applyBorder="1" applyAlignment="1">
      <alignment horizontal="center" vertical="top"/>
    </xf>
    <xf numFmtId="0" fontId="10" fillId="0" borderId="15" xfId="1" applyFont="1" applyFill="1" applyBorder="1" applyAlignment="1">
      <alignment horizontal="center" vertical="top"/>
    </xf>
    <xf numFmtId="0" fontId="10" fillId="0" borderId="16" xfId="1" applyFont="1" applyFill="1" applyBorder="1" applyAlignment="1">
      <alignment vertical="top"/>
    </xf>
    <xf numFmtId="0" fontId="10" fillId="0" borderId="7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center" vertical="top"/>
    </xf>
    <xf numFmtId="0" fontId="10" fillId="0" borderId="17" xfId="1" applyFont="1" applyFill="1" applyBorder="1" applyAlignment="1">
      <alignment horizontal="center" vertical="top"/>
    </xf>
    <xf numFmtId="0" fontId="10" fillId="0" borderId="18" xfId="1" applyFont="1" applyFill="1" applyBorder="1" applyAlignment="1">
      <alignment vertical="top"/>
    </xf>
    <xf numFmtId="0" fontId="10" fillId="0" borderId="19" xfId="1" applyFont="1" applyFill="1" applyBorder="1" applyAlignment="1">
      <alignment vertical="top"/>
    </xf>
    <xf numFmtId="0" fontId="10" fillId="0" borderId="20" xfId="1" applyFont="1" applyFill="1" applyBorder="1" applyAlignment="1">
      <alignment vertical="top"/>
    </xf>
    <xf numFmtId="14" fontId="11" fillId="2" borderId="14" xfId="1" applyNumberFormat="1" applyFont="1" applyFill="1" applyBorder="1" applyAlignment="1">
      <alignment horizontal="center" vertical="center" wrapText="1"/>
    </xf>
    <xf numFmtId="14" fontId="11" fillId="2" borderId="21" xfId="1" applyNumberFormat="1" applyFont="1" applyFill="1" applyBorder="1" applyAlignment="1">
      <alignment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14" fontId="7" fillId="0" borderId="14" xfId="1" applyNumberFormat="1" applyFont="1" applyFill="1" applyBorder="1" applyAlignment="1">
      <alignment horizontal="left" vertical="center" wrapText="1"/>
    </xf>
    <xf numFmtId="4" fontId="7" fillId="0" borderId="14" xfId="1" applyNumberFormat="1" applyFont="1" applyFill="1" applyBorder="1" applyAlignment="1">
      <alignment vertical="center"/>
    </xf>
    <xf numFmtId="164" fontId="7" fillId="4" borderId="22" xfId="1" applyNumberFormat="1" applyFont="1" applyFill="1" applyBorder="1" applyAlignment="1">
      <alignment vertical="center"/>
    </xf>
    <xf numFmtId="164" fontId="7" fillId="4" borderId="17" xfId="1" applyNumberFormat="1" applyFont="1" applyFill="1" applyBorder="1" applyAlignment="1">
      <alignment vertical="center"/>
    </xf>
    <xf numFmtId="14" fontId="10" fillId="0" borderId="14" xfId="1" applyNumberFormat="1" applyFont="1" applyFill="1" applyBorder="1" applyAlignment="1">
      <alignment horizontal="center" vertical="center"/>
    </xf>
    <xf numFmtId="164" fontId="10" fillId="0" borderId="14" xfId="1" applyNumberFormat="1" applyFont="1" applyFill="1" applyBorder="1" applyAlignment="1">
      <alignment vertical="center"/>
    </xf>
    <xf numFmtId="164" fontId="10" fillId="0" borderId="20" xfId="1" applyNumberFormat="1" applyFont="1" applyFill="1" applyBorder="1" applyAlignment="1">
      <alignment vertical="center"/>
    </xf>
    <xf numFmtId="0" fontId="7" fillId="0" borderId="0" xfId="1" applyFont="1" applyFill="1"/>
    <xf numFmtId="0" fontId="7" fillId="0" borderId="23" xfId="1" applyFont="1" applyFill="1" applyBorder="1"/>
    <xf numFmtId="14" fontId="11" fillId="2" borderId="24" xfId="1" applyNumberFormat="1" applyFont="1" applyFill="1" applyBorder="1" applyAlignment="1">
      <alignment vertical="center" wrapText="1"/>
    </xf>
    <xf numFmtId="14" fontId="11" fillId="0" borderId="16" xfId="1" applyNumberFormat="1" applyFont="1" applyFill="1" applyBorder="1" applyAlignment="1">
      <alignment vertical="center" wrapText="1"/>
    </xf>
    <xf numFmtId="0" fontId="7" fillId="0" borderId="14" xfId="1" applyFont="1" applyBorder="1"/>
    <xf numFmtId="0" fontId="7" fillId="0" borderId="14" xfId="1" applyFont="1" applyFill="1" applyBorder="1"/>
    <xf numFmtId="0" fontId="7" fillId="0" borderId="25" xfId="1" applyFont="1" applyFill="1" applyBorder="1"/>
    <xf numFmtId="0" fontId="7" fillId="0" borderId="26" xfId="1" applyFont="1" applyFill="1" applyBorder="1"/>
    <xf numFmtId="0" fontId="7" fillId="0" borderId="14" xfId="1" applyFont="1" applyFill="1" applyBorder="1" applyAlignment="1"/>
    <xf numFmtId="14" fontId="10" fillId="0" borderId="14" xfId="1" applyNumberFormat="1" applyFont="1" applyFill="1" applyBorder="1" applyAlignment="1">
      <alignment horizontal="left"/>
    </xf>
    <xf numFmtId="164" fontId="7" fillId="0" borderId="14" xfId="1" applyNumberFormat="1" applyFont="1" applyFill="1" applyBorder="1" applyAlignment="1">
      <alignment vertical="center"/>
    </xf>
    <xf numFmtId="14" fontId="9" fillId="0" borderId="23" xfId="1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3" fillId="0" borderId="12" xfId="0" applyFont="1" applyBorder="1"/>
    <xf numFmtId="49" fontId="2" fillId="2" borderId="3" xfId="0" applyNumberFormat="1" applyFont="1" applyFill="1" applyBorder="1" applyAlignment="1">
      <alignment horizontal="center" vertical="center"/>
    </xf>
    <xf numFmtId="14" fontId="1" fillId="0" borderId="12" xfId="0" applyNumberFormat="1" applyFont="1" applyBorder="1" applyAlignment="1">
      <alignment horizontal="left" vertical="top" wrapText="1"/>
    </xf>
    <xf numFmtId="164" fontId="1" fillId="0" borderId="12" xfId="0" applyNumberFormat="1" applyFont="1" applyBorder="1" applyAlignment="1">
      <alignment horizontal="right" vertical="top"/>
    </xf>
    <xf numFmtId="14" fontId="1" fillId="0" borderId="12" xfId="0" applyNumberFormat="1" applyFont="1" applyBorder="1" applyAlignment="1">
      <alignment horizontal="left" vertical="top" wrapText="1" indent="1"/>
    </xf>
    <xf numFmtId="0" fontId="3" fillId="0" borderId="12" xfId="0" applyFont="1" applyBorder="1"/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 vertical="top" indent="1"/>
    </xf>
    <xf numFmtId="164" fontId="1" fillId="0" borderId="2" xfId="0" applyNumberFormat="1" applyFont="1" applyBorder="1" applyAlignment="1">
      <alignment horizontal="right" vertical="top"/>
    </xf>
    <xf numFmtId="14" fontId="1" fillId="0" borderId="2" xfId="0" applyNumberFormat="1" applyFont="1" applyBorder="1" applyAlignment="1">
      <alignment horizontal="left" vertical="top" indent="2"/>
    </xf>
    <xf numFmtId="14" fontId="3" fillId="0" borderId="2" xfId="0" applyNumberFormat="1" applyFont="1" applyBorder="1" applyAlignment="1">
      <alignment horizontal="left" vertical="top" indent="3"/>
    </xf>
    <xf numFmtId="164" fontId="3" fillId="0" borderId="2" xfId="0" applyNumberFormat="1" applyFont="1" applyBorder="1" applyAlignment="1">
      <alignment horizontal="right" vertical="top"/>
    </xf>
    <xf numFmtId="14" fontId="3" fillId="0" borderId="12" xfId="0" applyNumberFormat="1" applyFont="1" applyBorder="1" applyAlignment="1">
      <alignment horizontal="left" vertical="top"/>
    </xf>
    <xf numFmtId="164" fontId="3" fillId="0" borderId="12" xfId="0" applyNumberFormat="1" applyFont="1" applyBorder="1" applyAlignment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0</xdr:row>
      <xdr:rowOff>47625</xdr:rowOff>
    </xdr:from>
    <xdr:to>
      <xdr:col>0</xdr:col>
      <xdr:colOff>3971925</xdr:colOff>
      <xdr:row>3</xdr:row>
      <xdr:rowOff>114300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47625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28575</xdr:rowOff>
    </xdr:from>
    <xdr:to>
      <xdr:col>0</xdr:col>
      <xdr:colOff>2819400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1009650</xdr:colOff>
      <xdr:row>0</xdr:row>
      <xdr:rowOff>66675</xdr:rowOff>
    </xdr:from>
    <xdr:to>
      <xdr:col>0</xdr:col>
      <xdr:colOff>3733800</xdr:colOff>
      <xdr:row>3</xdr:row>
      <xdr:rowOff>133350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6675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28575</xdr:rowOff>
    </xdr:from>
    <xdr:to>
      <xdr:col>0</xdr:col>
      <xdr:colOff>3390900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90500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0</xdr:rowOff>
    </xdr:from>
    <xdr:to>
      <xdr:col>1</xdr:col>
      <xdr:colOff>152400</xdr:colOff>
      <xdr:row>4</xdr:row>
      <xdr:rowOff>66675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61925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0</xdr:row>
      <xdr:rowOff>142875</xdr:rowOff>
    </xdr:from>
    <xdr:to>
      <xdr:col>0</xdr:col>
      <xdr:colOff>3790950</xdr:colOff>
      <xdr:row>4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42875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1</xdr:row>
      <xdr:rowOff>0</xdr:rowOff>
    </xdr:from>
    <xdr:to>
      <xdr:col>0</xdr:col>
      <xdr:colOff>3276600</xdr:colOff>
      <xdr:row>4</xdr:row>
      <xdr:rowOff>66675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61925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962025</xdr:colOff>
      <xdr:row>0</xdr:row>
      <xdr:rowOff>123825</xdr:rowOff>
    </xdr:from>
    <xdr:to>
      <xdr:col>0</xdr:col>
      <xdr:colOff>3686175</xdr:colOff>
      <xdr:row>4</xdr:row>
      <xdr:rowOff>28575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23825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847725</xdr:colOff>
      <xdr:row>0</xdr:row>
      <xdr:rowOff>142875</xdr:rowOff>
    </xdr:from>
    <xdr:to>
      <xdr:col>0</xdr:col>
      <xdr:colOff>3571875</xdr:colOff>
      <xdr:row>4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42875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95250</xdr:rowOff>
    </xdr:from>
    <xdr:to>
      <xdr:col>0</xdr:col>
      <xdr:colOff>2952750</xdr:colOff>
      <xdr:row>4</xdr:row>
      <xdr:rowOff>133350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6700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152400</xdr:rowOff>
    </xdr:from>
    <xdr:to>
      <xdr:col>0</xdr:col>
      <xdr:colOff>2838450</xdr:colOff>
      <xdr:row>4</xdr:row>
      <xdr:rowOff>19050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G47"/>
  <sheetViews>
    <sheetView tabSelected="1" topLeftCell="B1" workbookViewId="0">
      <selection activeCell="C22" sqref="C22"/>
    </sheetView>
  </sheetViews>
  <sheetFormatPr baseColWidth="10" defaultColWidth="9.140625" defaultRowHeight="12.75" customHeight="1"/>
  <cols>
    <col min="1" max="1" width="75" customWidth="1"/>
    <col min="2" max="7" width="19.570312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2"/>
    </row>
    <row r="3" spans="1:7">
      <c r="A3" s="2" t="s">
        <v>2</v>
      </c>
      <c r="B3" s="2"/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>
      <c r="A5" s="3" t="s">
        <v>3</v>
      </c>
      <c r="B5" s="3" t="s">
        <v>4</v>
      </c>
      <c r="C5" s="3"/>
      <c r="D5" s="3"/>
      <c r="E5" s="3"/>
      <c r="F5" s="3"/>
      <c r="G5" s="3" t="s">
        <v>5</v>
      </c>
    </row>
    <row r="6" spans="1:7" ht="25.5">
      <c r="A6" s="3"/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3"/>
    </row>
    <row r="7" spans="1:7">
      <c r="B7" s="4" t="s">
        <v>11</v>
      </c>
      <c r="C7" s="4" t="s">
        <v>12</v>
      </c>
      <c r="D7" s="4" t="s">
        <v>13</v>
      </c>
      <c r="E7" s="4" t="s">
        <v>14</v>
      </c>
      <c r="F7" s="4" t="s">
        <v>15</v>
      </c>
      <c r="G7" s="4" t="s">
        <v>16</v>
      </c>
    </row>
    <row r="8" spans="1:7">
      <c r="A8" s="5" t="s">
        <v>17</v>
      </c>
      <c r="B8" s="6">
        <v>4458958359</v>
      </c>
      <c r="C8" s="6">
        <v>0</v>
      </c>
      <c r="D8" s="6">
        <v>4458958359</v>
      </c>
      <c r="E8" s="6">
        <v>2222311159</v>
      </c>
      <c r="F8" s="6">
        <v>2222311159</v>
      </c>
      <c r="G8" s="6">
        <v>-2236647200</v>
      </c>
    </row>
    <row r="9" spans="1:7">
      <c r="A9" s="5" t="s">
        <v>18</v>
      </c>
      <c r="B9" s="6">
        <v>1964186473</v>
      </c>
      <c r="C9" s="6">
        <v>0</v>
      </c>
      <c r="D9" s="6">
        <v>1964186473</v>
      </c>
      <c r="E9" s="6">
        <v>0</v>
      </c>
      <c r="F9" s="6">
        <v>0</v>
      </c>
      <c r="G9" s="6">
        <v>-1964186473</v>
      </c>
    </row>
    <row r="10" spans="1:7">
      <c r="A10" s="5" t="s">
        <v>19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>
      <c r="A11" s="5" t="s">
        <v>20</v>
      </c>
      <c r="B11" s="6">
        <v>2981614397</v>
      </c>
      <c r="C11" s="6">
        <v>0</v>
      </c>
      <c r="D11" s="6">
        <v>2981614397</v>
      </c>
      <c r="E11" s="6">
        <v>1215801837.9200001</v>
      </c>
      <c r="F11" s="6">
        <v>1215801837.9200001</v>
      </c>
      <c r="G11" s="6">
        <v>-1765812559.0799999</v>
      </c>
    </row>
    <row r="12" spans="1:7">
      <c r="A12" s="5" t="s">
        <v>21</v>
      </c>
      <c r="B12" s="6">
        <v>214553648</v>
      </c>
      <c r="C12" s="6">
        <v>0</v>
      </c>
      <c r="D12" s="6">
        <v>214553648</v>
      </c>
      <c r="E12" s="6">
        <v>156402060.63999999</v>
      </c>
      <c r="F12" s="6">
        <v>156402060.63999999</v>
      </c>
      <c r="G12" s="6">
        <v>-58151587.359999999</v>
      </c>
    </row>
    <row r="13" spans="1:7">
      <c r="A13" s="5" t="s">
        <v>22</v>
      </c>
      <c r="B13" s="6">
        <v>466441347</v>
      </c>
      <c r="C13" s="6">
        <v>0</v>
      </c>
      <c r="D13" s="6">
        <v>466441347</v>
      </c>
      <c r="E13" s="6">
        <v>101851070.37</v>
      </c>
      <c r="F13" s="6">
        <v>101851070.37</v>
      </c>
      <c r="G13" s="6">
        <v>-364590276.63</v>
      </c>
    </row>
    <row r="14" spans="1:7">
      <c r="A14" s="5" t="s">
        <v>23</v>
      </c>
      <c r="B14" s="6">
        <v>3440102905</v>
      </c>
      <c r="C14" s="6">
        <v>0</v>
      </c>
      <c r="D14" s="6">
        <v>3440102905</v>
      </c>
      <c r="E14" s="6">
        <v>0</v>
      </c>
      <c r="F14" s="6">
        <v>0</v>
      </c>
      <c r="G14" s="6">
        <v>-3440102905</v>
      </c>
    </row>
    <row r="15" spans="1:7" ht="25.5">
      <c r="A15" s="5" t="s">
        <v>24</v>
      </c>
      <c r="B15" s="6">
        <v>45218734755</v>
      </c>
      <c r="C15" s="6">
        <v>0</v>
      </c>
      <c r="D15" s="6">
        <v>45218734755</v>
      </c>
      <c r="E15" s="6">
        <v>23980179170.669998</v>
      </c>
      <c r="F15" s="6">
        <v>23980179170.669998</v>
      </c>
      <c r="G15" s="6">
        <v>-21238555584.330002</v>
      </c>
    </row>
    <row r="16" spans="1:7">
      <c r="A16" s="5" t="s">
        <v>25</v>
      </c>
      <c r="B16" s="6">
        <v>2405684687</v>
      </c>
      <c r="C16" s="6">
        <v>0</v>
      </c>
      <c r="D16" s="6">
        <v>2405684687</v>
      </c>
      <c r="E16" s="6">
        <v>1316599400</v>
      </c>
      <c r="F16" s="6">
        <v>1316599400</v>
      </c>
      <c r="G16" s="6">
        <v>-1089085287</v>
      </c>
    </row>
    <row r="17" spans="1:7">
      <c r="A17" s="5" t="s">
        <v>26</v>
      </c>
      <c r="B17" s="6">
        <v>1633000000</v>
      </c>
      <c r="C17" s="6">
        <v>0</v>
      </c>
      <c r="D17" s="6">
        <v>1633000000</v>
      </c>
      <c r="E17" s="6">
        <v>0</v>
      </c>
      <c r="F17" s="6">
        <v>0</v>
      </c>
      <c r="G17" s="6">
        <v>-1633000000</v>
      </c>
    </row>
    <row r="18" spans="1:7">
      <c r="A18" s="7" t="s">
        <v>27</v>
      </c>
      <c r="B18" s="8">
        <v>62783276571</v>
      </c>
      <c r="C18" s="8">
        <v>0</v>
      </c>
      <c r="D18" s="8">
        <v>62783276571</v>
      </c>
      <c r="E18" s="8">
        <v>28993144698.599998</v>
      </c>
      <c r="F18" s="8">
        <v>28993144698.599998</v>
      </c>
      <c r="G18" s="9">
        <v>0</v>
      </c>
    </row>
    <row r="19" spans="1:7">
      <c r="E19" s="10" t="s">
        <v>28</v>
      </c>
      <c r="F19" s="10"/>
      <c r="G19" s="9"/>
    </row>
    <row r="21" spans="1:7">
      <c r="A21" s="3" t="s">
        <v>29</v>
      </c>
      <c r="B21" s="3" t="s">
        <v>4</v>
      </c>
      <c r="C21" s="3"/>
      <c r="D21" s="3"/>
      <c r="E21" s="3"/>
      <c r="F21" s="3"/>
      <c r="G21" s="3" t="s">
        <v>5</v>
      </c>
    </row>
    <row r="22" spans="1:7" ht="25.5">
      <c r="A22" s="3"/>
      <c r="B22" s="4" t="s">
        <v>6</v>
      </c>
      <c r="C22" s="4" t="s">
        <v>7</v>
      </c>
      <c r="D22" s="4" t="s">
        <v>8</v>
      </c>
      <c r="E22" s="4" t="s">
        <v>9</v>
      </c>
      <c r="F22" s="4" t="s">
        <v>10</v>
      </c>
      <c r="G22" s="3"/>
    </row>
    <row r="23" spans="1:7">
      <c r="B23" s="4" t="s">
        <v>11</v>
      </c>
      <c r="C23" s="4" t="s">
        <v>12</v>
      </c>
      <c r="D23" s="4" t="s">
        <v>13</v>
      </c>
      <c r="E23" s="4" t="s">
        <v>14</v>
      </c>
      <c r="F23" s="4" t="s">
        <v>15</v>
      </c>
      <c r="G23" s="4" t="s">
        <v>16</v>
      </c>
    </row>
    <row r="24" spans="1:7">
      <c r="A24" s="11" t="s">
        <v>30</v>
      </c>
      <c r="B24" s="12">
        <v>55745987193</v>
      </c>
      <c r="C24" s="12">
        <v>0</v>
      </c>
      <c r="D24" s="12">
        <v>55745987193</v>
      </c>
      <c r="E24" s="12">
        <v>28993144698.599998</v>
      </c>
      <c r="F24" s="12">
        <v>28993144698.599998</v>
      </c>
      <c r="G24" s="12">
        <v>-26752842494.400002</v>
      </c>
    </row>
    <row r="25" spans="1:7">
      <c r="A25" s="5" t="s">
        <v>17</v>
      </c>
      <c r="B25" s="6">
        <v>4458958359</v>
      </c>
      <c r="C25" s="6">
        <v>0</v>
      </c>
      <c r="D25" s="6">
        <v>4458958359</v>
      </c>
      <c r="E25" s="6">
        <v>2222311159</v>
      </c>
      <c r="F25" s="6">
        <v>2222311159</v>
      </c>
      <c r="G25" s="6">
        <v>-2236647200</v>
      </c>
    </row>
    <row r="26" spans="1:7">
      <c r="A26" s="5" t="s">
        <v>18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>
      <c r="A27" s="5" t="s">
        <v>19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>
      <c r="A28" s="5" t="s">
        <v>20</v>
      </c>
      <c r="B28" s="6">
        <v>2981614397</v>
      </c>
      <c r="C28" s="6">
        <v>0</v>
      </c>
      <c r="D28" s="6">
        <v>2981614397</v>
      </c>
      <c r="E28" s="6">
        <v>1215801837.9200001</v>
      </c>
      <c r="F28" s="6">
        <v>1215801837.9200001</v>
      </c>
      <c r="G28" s="6">
        <v>-1765812559.0799999</v>
      </c>
    </row>
    <row r="29" spans="1:7">
      <c r="A29" s="5" t="s">
        <v>21</v>
      </c>
      <c r="B29" s="6">
        <v>214553648</v>
      </c>
      <c r="C29" s="6">
        <v>0</v>
      </c>
      <c r="D29" s="6">
        <v>214553648</v>
      </c>
      <c r="E29" s="6">
        <v>156402060.63999999</v>
      </c>
      <c r="F29" s="6">
        <v>156402060.63999999</v>
      </c>
      <c r="G29" s="6">
        <v>-58151587.359999999</v>
      </c>
    </row>
    <row r="30" spans="1:7">
      <c r="A30" s="5" t="s">
        <v>22</v>
      </c>
      <c r="B30" s="6">
        <v>466441347</v>
      </c>
      <c r="C30" s="6">
        <v>0</v>
      </c>
      <c r="D30" s="6">
        <v>466441347</v>
      </c>
      <c r="E30" s="6">
        <v>101851070.37</v>
      </c>
      <c r="F30" s="6">
        <v>101851070.37</v>
      </c>
      <c r="G30" s="6">
        <v>-364590276.63</v>
      </c>
    </row>
    <row r="31" spans="1:7" ht="25.5">
      <c r="A31" s="5" t="s">
        <v>31</v>
      </c>
      <c r="B31" s="6">
        <v>45218734755</v>
      </c>
      <c r="C31" s="6">
        <v>0</v>
      </c>
      <c r="D31" s="6">
        <v>45218734755</v>
      </c>
      <c r="E31" s="6">
        <v>23980179170.669998</v>
      </c>
      <c r="F31" s="6">
        <v>23980179170.669998</v>
      </c>
      <c r="G31" s="6">
        <v>-21238555584.330002</v>
      </c>
    </row>
    <row r="32" spans="1:7">
      <c r="A32" s="5" t="s">
        <v>25</v>
      </c>
      <c r="B32" s="6">
        <v>2405684687</v>
      </c>
      <c r="C32" s="6">
        <v>0</v>
      </c>
      <c r="D32" s="6">
        <v>2405684687</v>
      </c>
      <c r="E32" s="6">
        <v>1316599400</v>
      </c>
      <c r="F32" s="6">
        <v>1316599400</v>
      </c>
      <c r="G32" s="6">
        <v>-1089085287</v>
      </c>
    </row>
    <row r="33" spans="1:7">
      <c r="A33" s="11"/>
      <c r="B33" s="12"/>
      <c r="C33" s="12"/>
      <c r="D33" s="12"/>
      <c r="E33" s="12"/>
      <c r="F33" s="12"/>
      <c r="G33" s="12"/>
    </row>
    <row r="34" spans="1:7" ht="38.25">
      <c r="A34" s="11" t="s">
        <v>32</v>
      </c>
      <c r="B34" s="12">
        <v>5404289378</v>
      </c>
      <c r="C34" s="12">
        <v>0</v>
      </c>
      <c r="D34" s="12">
        <v>5404289378</v>
      </c>
      <c r="E34" s="12">
        <v>0</v>
      </c>
      <c r="F34" s="12">
        <v>0</v>
      </c>
      <c r="G34" s="12">
        <v>-5404289378</v>
      </c>
    </row>
    <row r="35" spans="1:7">
      <c r="A35" s="5" t="s">
        <v>18</v>
      </c>
      <c r="B35" s="6">
        <v>1964186473</v>
      </c>
      <c r="C35" s="6">
        <v>0</v>
      </c>
      <c r="D35" s="6">
        <v>1964186473</v>
      </c>
      <c r="E35" s="6">
        <v>0</v>
      </c>
      <c r="F35" s="6">
        <v>0</v>
      </c>
      <c r="G35" s="6">
        <v>-1964186473</v>
      </c>
    </row>
    <row r="36" spans="1:7">
      <c r="A36" s="5" t="s">
        <v>21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>
      <c r="A37" s="5" t="s">
        <v>23</v>
      </c>
      <c r="B37" s="6">
        <v>3440102905</v>
      </c>
      <c r="C37" s="6">
        <v>0</v>
      </c>
      <c r="D37" s="6">
        <v>3440102905</v>
      </c>
      <c r="E37" s="6">
        <v>0</v>
      </c>
      <c r="F37" s="6">
        <v>0</v>
      </c>
      <c r="G37" s="6">
        <v>-3440102905</v>
      </c>
    </row>
    <row r="38" spans="1:7">
      <c r="A38" s="5" t="s">
        <v>25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>
      <c r="A39" s="11"/>
      <c r="B39" s="12"/>
      <c r="C39" s="12"/>
      <c r="D39" s="12"/>
      <c r="E39" s="12"/>
      <c r="F39" s="12"/>
      <c r="G39" s="12"/>
    </row>
    <row r="40" spans="1:7">
      <c r="A40" s="11" t="s">
        <v>33</v>
      </c>
      <c r="B40" s="12">
        <v>1633000000</v>
      </c>
      <c r="C40" s="12">
        <v>0</v>
      </c>
      <c r="D40" s="12">
        <v>1633000000</v>
      </c>
      <c r="E40" s="12">
        <v>0</v>
      </c>
      <c r="F40" s="12">
        <v>0</v>
      </c>
      <c r="G40" s="12">
        <v>-1633000000</v>
      </c>
    </row>
    <row r="41" spans="1:7">
      <c r="A41" s="5" t="s">
        <v>33</v>
      </c>
      <c r="B41" s="6">
        <v>1633000000</v>
      </c>
      <c r="C41" s="6">
        <v>0</v>
      </c>
      <c r="D41" s="6">
        <v>1633000000</v>
      </c>
      <c r="E41" s="6">
        <v>0</v>
      </c>
      <c r="F41" s="6">
        <v>0</v>
      </c>
      <c r="G41" s="6">
        <v>-1633000000</v>
      </c>
    </row>
    <row r="42" spans="1:7">
      <c r="A42" s="7" t="s">
        <v>27</v>
      </c>
      <c r="B42" s="8">
        <v>62783276571</v>
      </c>
      <c r="C42" s="8">
        <v>0</v>
      </c>
      <c r="D42" s="8">
        <v>62783276571</v>
      </c>
      <c r="E42" s="8">
        <v>28993144698.599998</v>
      </c>
      <c r="F42" s="8">
        <v>28993144698.599998</v>
      </c>
      <c r="G42" s="9">
        <v>0</v>
      </c>
    </row>
    <row r="43" spans="1:7">
      <c r="E43" s="10" t="s">
        <v>28</v>
      </c>
      <c r="F43" s="10"/>
      <c r="G43" s="9"/>
    </row>
    <row r="47" spans="1:7">
      <c r="A47" s="13"/>
      <c r="B47" s="13"/>
      <c r="C47" s="13"/>
      <c r="D47" s="13"/>
      <c r="E47" s="13"/>
      <c r="F47" s="13"/>
      <c r="G47" s="13"/>
    </row>
  </sheetData>
  <mergeCells count="15">
    <mergeCell ref="A47:G47"/>
    <mergeCell ref="G18:G19"/>
    <mergeCell ref="E19:F19"/>
    <mergeCell ref="A21:A22"/>
    <mergeCell ref="B21:F21"/>
    <mergeCell ref="G21:G22"/>
    <mergeCell ref="G42:G43"/>
    <mergeCell ref="E43:F43"/>
    <mergeCell ref="A1:G1"/>
    <mergeCell ref="A2:G2"/>
    <mergeCell ref="A3:G3"/>
    <mergeCell ref="A4:G4"/>
    <mergeCell ref="A5:A6"/>
    <mergeCell ref="B5:F5"/>
    <mergeCell ref="G5:G6"/>
  </mergeCells>
  <pageMargins left="0.7" right="0.7" top="0.75" bottom="0.75" header="0.3" footer="0.3"/>
  <pageSetup scale="64" fitToHeight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D35"/>
  <sheetViews>
    <sheetView topLeftCell="A22" workbookViewId="0">
      <selection activeCell="C22" sqref="C22"/>
    </sheetView>
  </sheetViews>
  <sheetFormatPr baseColWidth="10" defaultColWidth="9.140625" defaultRowHeight="12.75" customHeight="1"/>
  <cols>
    <col min="1" max="1" width="56.5703125" customWidth="1"/>
    <col min="2" max="2" width="24.85546875" customWidth="1"/>
    <col min="3" max="4" width="20.85546875" customWidth="1"/>
  </cols>
  <sheetData>
    <row r="1" spans="1:4">
      <c r="A1" s="98" t="s">
        <v>216</v>
      </c>
      <c r="B1" s="99"/>
      <c r="C1" s="99"/>
      <c r="D1" s="100"/>
    </row>
    <row r="2" spans="1:4">
      <c r="A2" s="98" t="s">
        <v>217</v>
      </c>
      <c r="B2" s="99"/>
      <c r="C2" s="99"/>
      <c r="D2" s="100"/>
    </row>
    <row r="3" spans="1:4">
      <c r="A3" s="98" t="s">
        <v>36</v>
      </c>
      <c r="B3" s="99"/>
      <c r="C3" s="99"/>
      <c r="D3" s="100"/>
    </row>
    <row r="4" spans="1:4">
      <c r="A4" s="98" t="s">
        <v>193</v>
      </c>
      <c r="B4" s="99"/>
      <c r="C4" s="99"/>
      <c r="D4" s="100"/>
    </row>
    <row r="5" spans="1:4">
      <c r="A5" s="98" t="s">
        <v>37</v>
      </c>
      <c r="B5" s="99"/>
      <c r="C5" s="99"/>
      <c r="D5" s="100"/>
    </row>
    <row r="6" spans="1:4">
      <c r="A6" s="101"/>
      <c r="B6" s="101"/>
      <c r="C6" s="101"/>
      <c r="D6" s="101"/>
    </row>
    <row r="7" spans="1:4" ht="67.7" customHeight="1">
      <c r="A7" s="102" t="s">
        <v>38</v>
      </c>
      <c r="B7" s="102" t="s">
        <v>218</v>
      </c>
      <c r="C7" s="102" t="s">
        <v>9</v>
      </c>
      <c r="D7" s="102" t="s">
        <v>219</v>
      </c>
    </row>
    <row r="8" spans="1:4">
      <c r="A8" s="101"/>
      <c r="B8" s="101"/>
      <c r="C8" s="101"/>
      <c r="D8" s="101"/>
    </row>
    <row r="9" spans="1:4">
      <c r="A9" s="103" t="s">
        <v>220</v>
      </c>
      <c r="B9" s="104">
        <v>61150276571</v>
      </c>
      <c r="C9" s="104">
        <v>28993144698.599998</v>
      </c>
      <c r="D9" s="104">
        <v>28993144698.599998</v>
      </c>
    </row>
    <row r="10" spans="1:4">
      <c r="A10" s="105" t="s">
        <v>221</v>
      </c>
      <c r="B10" s="104">
        <v>61150276571</v>
      </c>
      <c r="C10" s="104">
        <v>28993144698.599998</v>
      </c>
      <c r="D10" s="104">
        <v>28993144698.599998</v>
      </c>
    </row>
    <row r="11" spans="1:4">
      <c r="A11" s="105" t="s">
        <v>222</v>
      </c>
      <c r="B11" s="104">
        <v>0</v>
      </c>
      <c r="C11" s="104">
        <v>0</v>
      </c>
      <c r="D11" s="104">
        <v>0</v>
      </c>
    </row>
    <row r="12" spans="1:4">
      <c r="A12" s="103"/>
      <c r="B12" s="104"/>
      <c r="C12" s="104"/>
      <c r="D12" s="104"/>
    </row>
    <row r="13" spans="1:4">
      <c r="A13" s="103" t="s">
        <v>223</v>
      </c>
      <c r="B13" s="104">
        <v>62308154517</v>
      </c>
      <c r="C13" s="104">
        <v>26551239687.93</v>
      </c>
      <c r="D13" s="104">
        <v>25946498711.98</v>
      </c>
    </row>
    <row r="14" spans="1:4">
      <c r="A14" s="105" t="s">
        <v>224</v>
      </c>
      <c r="B14" s="104">
        <v>62308154517</v>
      </c>
      <c r="C14" s="104">
        <v>26551239687.93</v>
      </c>
      <c r="D14" s="104">
        <v>25946498711.98</v>
      </c>
    </row>
    <row r="15" spans="1:4">
      <c r="A15" s="105" t="s">
        <v>225</v>
      </c>
      <c r="B15" s="104">
        <v>0</v>
      </c>
      <c r="C15" s="104">
        <v>0</v>
      </c>
      <c r="D15" s="104">
        <v>0</v>
      </c>
    </row>
    <row r="16" spans="1:4">
      <c r="A16" s="103"/>
      <c r="B16" s="104"/>
      <c r="C16" s="104"/>
      <c r="D16" s="104"/>
    </row>
    <row r="17" spans="1:4">
      <c r="A17" s="103" t="s">
        <v>226</v>
      </c>
      <c r="B17" s="104">
        <v>-1157877946</v>
      </c>
      <c r="C17" s="104">
        <v>2441905010.6700001</v>
      </c>
      <c r="D17" s="104">
        <v>3046645986.6199999</v>
      </c>
    </row>
    <row r="18" spans="1:4">
      <c r="A18" s="101"/>
      <c r="B18" s="101"/>
      <c r="C18" s="101"/>
      <c r="D18" s="101"/>
    </row>
    <row r="19" spans="1:4" ht="67.7" customHeight="1">
      <c r="A19" s="102" t="s">
        <v>38</v>
      </c>
      <c r="B19" s="102" t="s">
        <v>218</v>
      </c>
      <c r="C19" s="102" t="s">
        <v>9</v>
      </c>
      <c r="D19" s="102" t="s">
        <v>219</v>
      </c>
    </row>
    <row r="20" spans="1:4">
      <c r="A20" s="101"/>
      <c r="B20" s="101"/>
      <c r="C20" s="101"/>
      <c r="D20" s="101"/>
    </row>
    <row r="21" spans="1:4">
      <c r="A21" s="103" t="s">
        <v>227</v>
      </c>
      <c r="B21" s="104">
        <v>-1157877946</v>
      </c>
      <c r="C21" s="104">
        <v>2441905010.6700001</v>
      </c>
      <c r="D21" s="104">
        <v>3046645986.6199999</v>
      </c>
    </row>
    <row r="22" spans="1:4">
      <c r="A22" s="103"/>
      <c r="B22" s="104"/>
      <c r="C22" s="104"/>
      <c r="D22" s="104"/>
    </row>
    <row r="23" spans="1:4">
      <c r="A23" s="103" t="s">
        <v>228</v>
      </c>
      <c r="B23" s="104">
        <v>988886694</v>
      </c>
      <c r="C23" s="104">
        <v>468358751.13</v>
      </c>
      <c r="D23" s="104">
        <v>468358751.13</v>
      </c>
    </row>
    <row r="24" spans="1:4">
      <c r="A24" s="103"/>
      <c r="B24" s="104"/>
      <c r="C24" s="104"/>
      <c r="D24" s="104"/>
    </row>
    <row r="25" spans="1:4">
      <c r="A25" s="103" t="s">
        <v>229</v>
      </c>
      <c r="B25" s="104">
        <v>-168991252</v>
      </c>
      <c r="C25" s="104">
        <v>2910263761.8000002</v>
      </c>
      <c r="D25" s="104">
        <v>3515004737.75</v>
      </c>
    </row>
    <row r="26" spans="1:4">
      <c r="A26" s="101"/>
      <c r="B26" s="101"/>
      <c r="C26" s="101"/>
      <c r="D26" s="101"/>
    </row>
    <row r="27" spans="1:4" ht="67.7" customHeight="1">
      <c r="A27" s="102" t="s">
        <v>38</v>
      </c>
      <c r="B27" s="102" t="s">
        <v>218</v>
      </c>
      <c r="C27" s="102" t="s">
        <v>9</v>
      </c>
      <c r="D27" s="102" t="s">
        <v>219</v>
      </c>
    </row>
    <row r="28" spans="1:4">
      <c r="A28" s="101"/>
      <c r="B28" s="101"/>
      <c r="C28" s="101"/>
      <c r="D28" s="101"/>
    </row>
    <row r="29" spans="1:4">
      <c r="A29" s="103" t="s">
        <v>230</v>
      </c>
      <c r="B29" s="104">
        <v>0</v>
      </c>
      <c r="C29" s="104">
        <v>0</v>
      </c>
      <c r="D29" s="104">
        <v>0</v>
      </c>
    </row>
    <row r="30" spans="1:4">
      <c r="A30" s="103"/>
      <c r="B30" s="104"/>
      <c r="C30" s="104"/>
      <c r="D30" s="104"/>
    </row>
    <row r="31" spans="1:4">
      <c r="A31" s="103" t="s">
        <v>231</v>
      </c>
      <c r="B31" s="104">
        <v>441466910</v>
      </c>
      <c r="C31" s="104">
        <v>68100284.140000001</v>
      </c>
      <c r="D31" s="104">
        <v>68100284.140000001</v>
      </c>
    </row>
    <row r="32" spans="1:4">
      <c r="A32" s="103"/>
      <c r="B32" s="104"/>
      <c r="C32" s="104"/>
      <c r="D32" s="104"/>
    </row>
    <row r="33" spans="1:4">
      <c r="A33" s="103" t="s">
        <v>232</v>
      </c>
      <c r="B33" s="104">
        <v>-441466910</v>
      </c>
      <c r="C33" s="104">
        <v>-68100284.140000001</v>
      </c>
      <c r="D33" s="104">
        <v>-68100284.140000001</v>
      </c>
    </row>
    <row r="34" spans="1:4">
      <c r="A34" s="106"/>
      <c r="B34" s="106"/>
      <c r="C34" s="106"/>
      <c r="D34" s="106"/>
    </row>
    <row r="35" spans="1:4">
      <c r="A35" s="107" t="s">
        <v>37</v>
      </c>
      <c r="B35" s="107"/>
      <c r="C35" s="107"/>
      <c r="D35" s="107"/>
    </row>
  </sheetData>
  <mergeCells count="11">
    <mergeCell ref="A8:D8"/>
    <mergeCell ref="A18:D18"/>
    <mergeCell ref="A20:D20"/>
    <mergeCell ref="A26:D26"/>
    <mergeCell ref="A28:D28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  <pageSetup scale="75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G39"/>
  <sheetViews>
    <sheetView topLeftCell="B1" workbookViewId="0">
      <selection activeCell="C22" sqref="C22"/>
    </sheetView>
  </sheetViews>
  <sheetFormatPr baseColWidth="10" defaultColWidth="9.140625" defaultRowHeight="12.75" customHeight="1"/>
  <cols>
    <col min="1" max="1" width="67.5703125" customWidth="1"/>
    <col min="2" max="2" width="21.5703125" customWidth="1"/>
    <col min="3" max="3" width="19.42578125" customWidth="1"/>
    <col min="4" max="6" width="21.5703125" customWidth="1"/>
    <col min="7" max="7" width="21.8554687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233</v>
      </c>
      <c r="B2" s="2"/>
      <c r="C2" s="2"/>
      <c r="D2" s="2"/>
      <c r="E2" s="2"/>
      <c r="F2" s="2"/>
      <c r="G2" s="2"/>
    </row>
    <row r="3" spans="1:7">
      <c r="A3" s="2" t="s">
        <v>2</v>
      </c>
      <c r="B3" s="2"/>
      <c r="C3" s="2"/>
      <c r="D3" s="2"/>
      <c r="E3" s="2"/>
      <c r="F3" s="2"/>
      <c r="G3" s="2"/>
    </row>
    <row r="4" spans="1:7">
      <c r="A4" s="30"/>
      <c r="B4" s="30"/>
      <c r="C4" s="30"/>
      <c r="D4" s="30"/>
      <c r="E4" s="30"/>
      <c r="F4" s="30"/>
      <c r="G4" s="30"/>
    </row>
    <row r="5" spans="1:7">
      <c r="A5" s="108" t="s">
        <v>38</v>
      </c>
      <c r="B5" s="108" t="s">
        <v>39</v>
      </c>
      <c r="C5" s="108"/>
      <c r="D5" s="108"/>
      <c r="E5" s="108"/>
      <c r="F5" s="108"/>
      <c r="G5" s="108" t="s">
        <v>234</v>
      </c>
    </row>
    <row r="6" spans="1:7">
      <c r="A6" s="108"/>
      <c r="B6" s="24" t="s">
        <v>43</v>
      </c>
      <c r="C6" s="24" t="s">
        <v>40</v>
      </c>
      <c r="D6" s="24" t="s">
        <v>8</v>
      </c>
      <c r="E6" s="24" t="s">
        <v>9</v>
      </c>
      <c r="F6" s="24" t="s">
        <v>41</v>
      </c>
      <c r="G6" s="108"/>
    </row>
    <row r="7" spans="1:7">
      <c r="A7" s="108"/>
      <c r="B7" s="24">
        <v>1</v>
      </c>
      <c r="C7" s="24">
        <v>2</v>
      </c>
      <c r="D7" s="24" t="s">
        <v>44</v>
      </c>
      <c r="E7" s="24">
        <v>4</v>
      </c>
      <c r="F7" s="24">
        <v>5</v>
      </c>
      <c r="G7" s="24" t="s">
        <v>45</v>
      </c>
    </row>
    <row r="8" spans="1:7">
      <c r="A8" s="109" t="s">
        <v>235</v>
      </c>
      <c r="B8" s="110">
        <v>55302710528</v>
      </c>
      <c r="C8" s="110">
        <v>994176957.44000006</v>
      </c>
      <c r="D8" s="110">
        <v>56296887485.440002</v>
      </c>
      <c r="E8" s="110">
        <v>22968866646.709999</v>
      </c>
      <c r="F8" s="110">
        <v>22364125670.759998</v>
      </c>
      <c r="G8" s="110">
        <v>33328020838.73</v>
      </c>
    </row>
    <row r="9" spans="1:7">
      <c r="A9" s="111" t="s">
        <v>236</v>
      </c>
      <c r="B9" s="110">
        <v>3341932766</v>
      </c>
      <c r="C9" s="110">
        <v>-101453996.61</v>
      </c>
      <c r="D9" s="110">
        <v>3240478769.3899999</v>
      </c>
      <c r="E9" s="110">
        <v>1060969657.78</v>
      </c>
      <c r="F9" s="110">
        <v>971437979.02999997</v>
      </c>
      <c r="G9" s="110">
        <v>2179509111.6100001</v>
      </c>
    </row>
    <row r="10" spans="1:7">
      <c r="A10" s="112" t="s">
        <v>237</v>
      </c>
      <c r="B10" s="113">
        <v>3341932766</v>
      </c>
      <c r="C10" s="113">
        <v>-101453996.61</v>
      </c>
      <c r="D10" s="113">
        <v>3240478769.3899999</v>
      </c>
      <c r="E10" s="113">
        <v>1060969657.78</v>
      </c>
      <c r="F10" s="113">
        <v>971437979.02999997</v>
      </c>
      <c r="G10" s="113">
        <v>2179509111.6100001</v>
      </c>
    </row>
    <row r="11" spans="1:7">
      <c r="A11" s="112" t="s">
        <v>238</v>
      </c>
      <c r="B11" s="113">
        <v>0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</row>
    <row r="12" spans="1:7">
      <c r="A12" s="111" t="s">
        <v>239</v>
      </c>
      <c r="B12" s="110">
        <v>36361669511</v>
      </c>
      <c r="C12" s="110">
        <v>1443248837.9400001</v>
      </c>
      <c r="D12" s="110">
        <v>37804918348.940002</v>
      </c>
      <c r="E12" s="110">
        <v>15752543220.92</v>
      </c>
      <c r="F12" s="110">
        <v>15339378543.32</v>
      </c>
      <c r="G12" s="110">
        <v>22052375128.02</v>
      </c>
    </row>
    <row r="13" spans="1:7">
      <c r="A13" s="112" t="s">
        <v>240</v>
      </c>
      <c r="B13" s="113">
        <v>30822321177</v>
      </c>
      <c r="C13" s="113">
        <v>782081756.67999995</v>
      </c>
      <c r="D13" s="113">
        <v>31604402933.68</v>
      </c>
      <c r="E13" s="113">
        <v>13987768429.709999</v>
      </c>
      <c r="F13" s="113">
        <v>13618661744.790001</v>
      </c>
      <c r="G13" s="113">
        <v>17616634503.970001</v>
      </c>
    </row>
    <row r="14" spans="1:7">
      <c r="A14" s="112" t="s">
        <v>241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</row>
    <row r="15" spans="1:7">
      <c r="A15" s="112" t="s">
        <v>242</v>
      </c>
      <c r="B15" s="113">
        <v>713370346</v>
      </c>
      <c r="C15" s="113">
        <v>1855299209.6199999</v>
      </c>
      <c r="D15" s="113">
        <v>2568669555.6199999</v>
      </c>
      <c r="E15" s="113">
        <v>567758681.72000003</v>
      </c>
      <c r="F15" s="113">
        <v>566630276.75999999</v>
      </c>
      <c r="G15" s="113">
        <v>2000910873.9000001</v>
      </c>
    </row>
    <row r="16" spans="1:7">
      <c r="A16" s="112" t="s">
        <v>243</v>
      </c>
      <c r="B16" s="113">
        <v>2278243187</v>
      </c>
      <c r="C16" s="113">
        <v>-1487404730.23</v>
      </c>
      <c r="D16" s="113">
        <v>790838456.76999998</v>
      </c>
      <c r="E16" s="113">
        <v>312919093.11000001</v>
      </c>
      <c r="F16" s="113">
        <v>293984537.38999999</v>
      </c>
      <c r="G16" s="113">
        <v>477919363.66000003</v>
      </c>
    </row>
    <row r="17" spans="1:7">
      <c r="A17" s="112" t="s">
        <v>244</v>
      </c>
      <c r="B17" s="113">
        <v>654792130</v>
      </c>
      <c r="C17" s="113">
        <v>322071534.25999999</v>
      </c>
      <c r="D17" s="113">
        <v>976863664.25999999</v>
      </c>
      <c r="E17" s="113">
        <v>369035122.22000003</v>
      </c>
      <c r="F17" s="113">
        <v>364371933.92000002</v>
      </c>
      <c r="G17" s="113">
        <v>607828542.03999996</v>
      </c>
    </row>
    <row r="18" spans="1:7">
      <c r="A18" s="112" t="s">
        <v>245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</row>
    <row r="19" spans="1:7">
      <c r="A19" s="112" t="s">
        <v>246</v>
      </c>
      <c r="B19" s="113">
        <v>812597418</v>
      </c>
      <c r="C19" s="113">
        <v>-86450990.489999995</v>
      </c>
      <c r="D19" s="113">
        <v>726146427.50999999</v>
      </c>
      <c r="E19" s="113">
        <v>250827311.13999999</v>
      </c>
      <c r="F19" s="113">
        <v>231495467.44</v>
      </c>
      <c r="G19" s="113">
        <v>475319116.37</v>
      </c>
    </row>
    <row r="20" spans="1:7">
      <c r="A20" s="112" t="s">
        <v>247</v>
      </c>
      <c r="B20" s="113">
        <v>1080345253</v>
      </c>
      <c r="C20" s="113">
        <v>57652058.100000001</v>
      </c>
      <c r="D20" s="113">
        <v>1137997311.0999999</v>
      </c>
      <c r="E20" s="113">
        <v>264234583.02000001</v>
      </c>
      <c r="F20" s="113">
        <v>264234583.02000001</v>
      </c>
      <c r="G20" s="113">
        <v>873762728.08000004</v>
      </c>
    </row>
    <row r="21" spans="1:7">
      <c r="A21" s="111" t="s">
        <v>248</v>
      </c>
      <c r="B21" s="110">
        <v>7689115393</v>
      </c>
      <c r="C21" s="110">
        <v>-99239528.5</v>
      </c>
      <c r="D21" s="110">
        <v>7589875864.5</v>
      </c>
      <c r="E21" s="110">
        <v>3170997981.8699999</v>
      </c>
      <c r="F21" s="110">
        <v>3083451430.2600002</v>
      </c>
      <c r="G21" s="110">
        <v>4418877882.6300001</v>
      </c>
    </row>
    <row r="22" spans="1:7">
      <c r="A22" s="112" t="s">
        <v>249</v>
      </c>
      <c r="B22" s="113">
        <v>7465248397</v>
      </c>
      <c r="C22" s="113">
        <v>-101768753.04000001</v>
      </c>
      <c r="D22" s="113">
        <v>7363479643.96</v>
      </c>
      <c r="E22" s="113">
        <v>3073576148.8400002</v>
      </c>
      <c r="F22" s="113">
        <v>2987436271.27</v>
      </c>
      <c r="G22" s="113">
        <v>4289903495.1199999</v>
      </c>
    </row>
    <row r="23" spans="1:7">
      <c r="A23" s="112" t="s">
        <v>250</v>
      </c>
      <c r="B23" s="113">
        <v>223866996</v>
      </c>
      <c r="C23" s="113">
        <v>2529224.54</v>
      </c>
      <c r="D23" s="113">
        <v>226396220.53999999</v>
      </c>
      <c r="E23" s="113">
        <v>97421833.030000001</v>
      </c>
      <c r="F23" s="113">
        <v>96015158.989999995</v>
      </c>
      <c r="G23" s="113">
        <v>128974387.51000001</v>
      </c>
    </row>
    <row r="24" spans="1:7">
      <c r="A24" s="112" t="s">
        <v>251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</row>
    <row r="25" spans="1:7">
      <c r="A25" s="111" t="s">
        <v>252</v>
      </c>
      <c r="B25" s="110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</row>
    <row r="26" spans="1:7">
      <c r="A26" s="112" t="s">
        <v>253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</row>
    <row r="27" spans="1:7">
      <c r="A27" s="112" t="s">
        <v>254</v>
      </c>
      <c r="B27" s="113">
        <v>0</v>
      </c>
      <c r="C27" s="113">
        <v>0</v>
      </c>
      <c r="D27" s="113">
        <v>0</v>
      </c>
      <c r="E27" s="113">
        <v>0</v>
      </c>
      <c r="F27" s="113">
        <v>0</v>
      </c>
      <c r="G27" s="113">
        <v>0</v>
      </c>
    </row>
    <row r="28" spans="1:7">
      <c r="A28" s="111" t="s">
        <v>255</v>
      </c>
      <c r="B28" s="110">
        <v>3324002148</v>
      </c>
      <c r="C28" s="110">
        <v>-267255830.71000001</v>
      </c>
      <c r="D28" s="110">
        <v>3056746317.29</v>
      </c>
      <c r="E28" s="110">
        <v>972550426.07000005</v>
      </c>
      <c r="F28" s="110">
        <v>958052358.08000004</v>
      </c>
      <c r="G28" s="110">
        <v>2084195891.22</v>
      </c>
    </row>
    <row r="29" spans="1:7">
      <c r="A29" s="112" t="s">
        <v>256</v>
      </c>
      <c r="B29" s="113">
        <v>3324002148</v>
      </c>
      <c r="C29" s="113">
        <v>-267255830.71000001</v>
      </c>
      <c r="D29" s="113">
        <v>3056746317.29</v>
      </c>
      <c r="E29" s="113">
        <v>972550426.07000005</v>
      </c>
      <c r="F29" s="113">
        <v>958052358.08000004</v>
      </c>
      <c r="G29" s="113">
        <v>2084195891.22</v>
      </c>
    </row>
    <row r="30" spans="1:7">
      <c r="A30" s="112" t="s">
        <v>257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</row>
    <row r="31" spans="1:7">
      <c r="A31" s="112" t="s">
        <v>258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113">
        <v>0</v>
      </c>
    </row>
    <row r="32" spans="1:7">
      <c r="A32" s="112" t="s">
        <v>259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</row>
    <row r="33" spans="1:7">
      <c r="A33" s="111" t="s">
        <v>260</v>
      </c>
      <c r="B33" s="110">
        <v>4585990710</v>
      </c>
      <c r="C33" s="110">
        <v>18877475.32</v>
      </c>
      <c r="D33" s="110">
        <v>4604868185.3199997</v>
      </c>
      <c r="E33" s="110">
        <v>2011805360.0699999</v>
      </c>
      <c r="F33" s="110">
        <v>2011805360.0699999</v>
      </c>
      <c r="G33" s="110">
        <v>2593062825.25</v>
      </c>
    </row>
    <row r="34" spans="1:7">
      <c r="A34" s="112" t="s">
        <v>261</v>
      </c>
      <c r="B34" s="113">
        <v>4585990710</v>
      </c>
      <c r="C34" s="113">
        <v>18877475.32</v>
      </c>
      <c r="D34" s="113">
        <v>4604868185.3199997</v>
      </c>
      <c r="E34" s="113">
        <v>2011805360.0699999</v>
      </c>
      <c r="F34" s="113">
        <v>2011805360.0699999</v>
      </c>
      <c r="G34" s="113">
        <v>2593062825.25</v>
      </c>
    </row>
    <row r="35" spans="1:7">
      <c r="A35" s="109" t="s">
        <v>262</v>
      </c>
      <c r="B35" s="110">
        <v>5534213141</v>
      </c>
      <c r="C35" s="110">
        <v>126033637.2</v>
      </c>
      <c r="D35" s="110">
        <v>5660246778.1999998</v>
      </c>
      <c r="E35" s="110">
        <v>3024014290.0900002</v>
      </c>
      <c r="F35" s="110">
        <v>3024014290.0900002</v>
      </c>
      <c r="G35" s="110">
        <v>2636232488.1100001</v>
      </c>
    </row>
    <row r="36" spans="1:7">
      <c r="A36" s="109" t="s">
        <v>263</v>
      </c>
      <c r="B36" s="110">
        <v>1757697758</v>
      </c>
      <c r="C36" s="110">
        <v>-25226306.579999998</v>
      </c>
      <c r="D36" s="110">
        <v>1732471451.4200001</v>
      </c>
      <c r="E36" s="110">
        <v>536459035.26999998</v>
      </c>
      <c r="F36" s="110">
        <v>536459035.26999998</v>
      </c>
      <c r="G36" s="110">
        <v>1196012416.1500001</v>
      </c>
    </row>
    <row r="37" spans="1:7">
      <c r="A37" s="109" t="s">
        <v>264</v>
      </c>
      <c r="B37" s="110">
        <v>155000000</v>
      </c>
      <c r="C37" s="110">
        <v>85000000</v>
      </c>
      <c r="D37" s="110">
        <v>240000000</v>
      </c>
      <c r="E37" s="110">
        <v>90000000</v>
      </c>
      <c r="F37" s="110">
        <v>90000000</v>
      </c>
      <c r="G37" s="110">
        <v>150000000</v>
      </c>
    </row>
    <row r="38" spans="1:7">
      <c r="A38" s="114"/>
      <c r="B38" s="115"/>
      <c r="C38" s="115"/>
      <c r="D38" s="115"/>
      <c r="E38" s="115"/>
      <c r="F38" s="115"/>
      <c r="G38" s="115"/>
    </row>
    <row r="39" spans="1:7">
      <c r="A39" s="7" t="s">
        <v>69</v>
      </c>
      <c r="B39" s="8">
        <v>62749621427</v>
      </c>
      <c r="C39" s="8">
        <v>1179984288.0599999</v>
      </c>
      <c r="D39" s="8">
        <v>63929605715.059998</v>
      </c>
      <c r="E39" s="8">
        <v>26619339972.07</v>
      </c>
      <c r="F39" s="8">
        <v>26014598996.119999</v>
      </c>
      <c r="G39" s="8">
        <v>37310265742.989998</v>
      </c>
    </row>
  </sheetData>
  <mergeCells count="7">
    <mergeCell ref="A1:G1"/>
    <mergeCell ref="A2:G2"/>
    <mergeCell ref="A3:G3"/>
    <mergeCell ref="A4:G4"/>
    <mergeCell ref="A5:A7"/>
    <mergeCell ref="B5:F5"/>
    <mergeCell ref="G5:G6"/>
  </mergeCells>
  <pageMargins left="0.7" right="0.7" top="0.75" bottom="0.75" header="0.3" footer="0.3"/>
  <pageSetup scale="6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G32"/>
  <sheetViews>
    <sheetView workbookViewId="0">
      <selection activeCell="C22" sqref="C22"/>
    </sheetView>
  </sheetViews>
  <sheetFormatPr baseColWidth="10" defaultColWidth="9.140625" defaultRowHeight="12.75" customHeight="1"/>
  <cols>
    <col min="1" max="1" width="58.5703125" customWidth="1"/>
    <col min="2" max="7" width="18.85546875" customWidth="1"/>
  </cols>
  <sheetData>
    <row r="1" spans="1:7">
      <c r="A1" s="14" t="s">
        <v>0</v>
      </c>
      <c r="B1" s="15"/>
      <c r="C1" s="15"/>
      <c r="D1" s="15"/>
      <c r="E1" s="15"/>
      <c r="F1" s="15"/>
      <c r="G1" s="16"/>
    </row>
    <row r="2" spans="1:7">
      <c r="A2" s="17" t="s">
        <v>34</v>
      </c>
      <c r="B2" s="18"/>
      <c r="C2" s="18"/>
      <c r="D2" s="18"/>
      <c r="E2" s="18"/>
      <c r="F2" s="18"/>
      <c r="G2" s="19"/>
    </row>
    <row r="3" spans="1:7">
      <c r="A3" s="17" t="s">
        <v>35</v>
      </c>
      <c r="B3" s="18"/>
      <c r="C3" s="18"/>
      <c r="D3" s="18"/>
      <c r="E3" s="18"/>
      <c r="F3" s="18"/>
      <c r="G3" s="19"/>
    </row>
    <row r="4" spans="1:7">
      <c r="A4" s="17" t="s">
        <v>36</v>
      </c>
      <c r="B4" s="18"/>
      <c r="C4" s="18"/>
      <c r="D4" s="18"/>
      <c r="E4" s="18"/>
      <c r="F4" s="18"/>
      <c r="G4" s="19"/>
    </row>
    <row r="5" spans="1:7">
      <c r="A5" s="20" t="s">
        <v>37</v>
      </c>
      <c r="B5" s="21"/>
      <c r="C5" s="21"/>
      <c r="D5" s="21"/>
      <c r="E5" s="21"/>
      <c r="F5" s="21"/>
      <c r="G5" s="22"/>
    </row>
    <row r="6" spans="1:7">
      <c r="A6" s="23" t="s">
        <v>38</v>
      </c>
      <c r="B6" s="23" t="s">
        <v>39</v>
      </c>
      <c r="C6" s="23" t="s">
        <v>40</v>
      </c>
      <c r="D6" s="23" t="s">
        <v>8</v>
      </c>
      <c r="E6" s="23" t="s">
        <v>9</v>
      </c>
      <c r="F6" s="23" t="s">
        <v>41</v>
      </c>
      <c r="G6" s="23" t="s">
        <v>42</v>
      </c>
    </row>
    <row r="7" spans="1:7" ht="30" customHeight="1">
      <c r="A7" s="23" t="s">
        <v>38</v>
      </c>
      <c r="B7" s="24" t="s">
        <v>43</v>
      </c>
      <c r="C7" s="24" t="s">
        <v>40</v>
      </c>
      <c r="D7" s="24" t="s">
        <v>8</v>
      </c>
      <c r="E7" s="24" t="s">
        <v>9</v>
      </c>
      <c r="F7" s="24" t="s">
        <v>41</v>
      </c>
      <c r="G7" s="23" t="s">
        <v>42</v>
      </c>
    </row>
    <row r="8" spans="1:7">
      <c r="A8" s="23">
        <v>0</v>
      </c>
      <c r="B8" s="24">
        <v>1</v>
      </c>
      <c r="C8" s="24">
        <v>2</v>
      </c>
      <c r="D8" s="24" t="s">
        <v>44</v>
      </c>
      <c r="E8" s="24">
        <v>4</v>
      </c>
      <c r="F8" s="24">
        <v>5</v>
      </c>
      <c r="G8" s="24" t="s">
        <v>45</v>
      </c>
    </row>
    <row r="9" spans="1:7">
      <c r="A9" s="25" t="s">
        <v>46</v>
      </c>
      <c r="B9" s="26">
        <v>34351581</v>
      </c>
      <c r="C9" s="26">
        <v>-66501.86</v>
      </c>
      <c r="D9" s="26">
        <v>34285079.140000001</v>
      </c>
      <c r="E9" s="26">
        <v>16316657.189999999</v>
      </c>
      <c r="F9" s="26">
        <v>15710074.689999999</v>
      </c>
      <c r="G9" s="26">
        <v>17968421.949999999</v>
      </c>
    </row>
    <row r="10" spans="1:7">
      <c r="A10" s="25" t="s">
        <v>47</v>
      </c>
      <c r="B10" s="26">
        <v>657182482</v>
      </c>
      <c r="C10" s="26">
        <v>-31314082.809999999</v>
      </c>
      <c r="D10" s="26">
        <v>625868399.19000006</v>
      </c>
      <c r="E10" s="26">
        <v>234670045.97</v>
      </c>
      <c r="F10" s="26">
        <v>221619457.37</v>
      </c>
      <c r="G10" s="26">
        <v>391198353.22000003</v>
      </c>
    </row>
    <row r="11" spans="1:7">
      <c r="A11" s="25" t="s">
        <v>48</v>
      </c>
      <c r="B11" s="26">
        <v>22427816</v>
      </c>
      <c r="C11" s="26">
        <v>-473618.86</v>
      </c>
      <c r="D11" s="26">
        <v>21954197.140000001</v>
      </c>
      <c r="E11" s="26">
        <v>8161568.9000000004</v>
      </c>
      <c r="F11" s="26">
        <v>7815671.46</v>
      </c>
      <c r="G11" s="26">
        <v>13792628.24</v>
      </c>
    </row>
    <row r="12" spans="1:7">
      <c r="A12" s="25" t="s">
        <v>49</v>
      </c>
      <c r="B12" s="26">
        <v>4172449250</v>
      </c>
      <c r="C12" s="26">
        <v>438024206.49000001</v>
      </c>
      <c r="D12" s="26">
        <v>4610473456.4899998</v>
      </c>
      <c r="E12" s="26">
        <v>1708059906.8800001</v>
      </c>
      <c r="F12" s="26">
        <v>1586702840.45</v>
      </c>
      <c r="G12" s="26">
        <v>2902413549.6100001</v>
      </c>
    </row>
    <row r="13" spans="1:7">
      <c r="A13" s="25" t="s">
        <v>50</v>
      </c>
      <c r="B13" s="26">
        <v>14480517137</v>
      </c>
      <c r="C13" s="26">
        <v>-10016775.1</v>
      </c>
      <c r="D13" s="26">
        <v>14470500361.9</v>
      </c>
      <c r="E13" s="26">
        <v>6474314150.2700005</v>
      </c>
      <c r="F13" s="26">
        <v>6420849545.0600004</v>
      </c>
      <c r="G13" s="26">
        <v>7996186211.6300001</v>
      </c>
    </row>
    <row r="14" spans="1:7">
      <c r="A14" s="25" t="s">
        <v>51</v>
      </c>
      <c r="B14" s="26">
        <v>639322250</v>
      </c>
      <c r="C14" s="26">
        <v>64342644.189999998</v>
      </c>
      <c r="D14" s="26">
        <v>703664894.19000006</v>
      </c>
      <c r="E14" s="26">
        <v>166800606.06999999</v>
      </c>
      <c r="F14" s="26">
        <v>151823168.53999999</v>
      </c>
      <c r="G14" s="26">
        <v>536864288.12</v>
      </c>
    </row>
    <row r="15" spans="1:7">
      <c r="A15" s="25" t="s">
        <v>52</v>
      </c>
      <c r="B15" s="26">
        <v>1820234608</v>
      </c>
      <c r="C15" s="26">
        <v>-1557386665.46</v>
      </c>
      <c r="D15" s="26">
        <v>262847942.53999999</v>
      </c>
      <c r="E15" s="26">
        <v>81006745.469999999</v>
      </c>
      <c r="F15" s="26">
        <v>76639650.629999995</v>
      </c>
      <c r="G15" s="26">
        <v>181841197.06999999</v>
      </c>
    </row>
    <row r="16" spans="1:7">
      <c r="A16" s="25" t="s">
        <v>53</v>
      </c>
      <c r="B16" s="26">
        <v>128325029</v>
      </c>
      <c r="C16" s="26">
        <v>17794241.949999999</v>
      </c>
      <c r="D16" s="26">
        <v>146119270.94999999</v>
      </c>
      <c r="E16" s="26">
        <v>65280702.759999998</v>
      </c>
      <c r="F16" s="26">
        <v>62950335.340000004</v>
      </c>
      <c r="G16" s="26">
        <v>80838568.189999998</v>
      </c>
    </row>
    <row r="17" spans="1:7">
      <c r="A17" s="25" t="s">
        <v>54</v>
      </c>
      <c r="B17" s="26">
        <v>148966861</v>
      </c>
      <c r="C17" s="26">
        <v>13011084.289999999</v>
      </c>
      <c r="D17" s="26">
        <v>161977945.28999999</v>
      </c>
      <c r="E17" s="26">
        <v>80455797.030000001</v>
      </c>
      <c r="F17" s="26">
        <v>79177080.909999996</v>
      </c>
      <c r="G17" s="26">
        <v>81522148.260000005</v>
      </c>
    </row>
    <row r="18" spans="1:7">
      <c r="A18" s="25" t="s">
        <v>55</v>
      </c>
      <c r="B18" s="26">
        <v>137379324</v>
      </c>
      <c r="C18" s="26">
        <v>3454682.46</v>
      </c>
      <c r="D18" s="26">
        <v>140834006.46000001</v>
      </c>
      <c r="E18" s="26">
        <v>49219791.990000002</v>
      </c>
      <c r="F18" s="26">
        <v>47622299.609999999</v>
      </c>
      <c r="G18" s="26">
        <v>91614214.469999999</v>
      </c>
    </row>
    <row r="19" spans="1:7">
      <c r="A19" s="25" t="s">
        <v>56</v>
      </c>
      <c r="B19" s="26">
        <v>996151431</v>
      </c>
      <c r="C19" s="26">
        <v>-15322328.810000001</v>
      </c>
      <c r="D19" s="26">
        <v>980829102.19000006</v>
      </c>
      <c r="E19" s="26">
        <v>185985521.08000001</v>
      </c>
      <c r="F19" s="26">
        <v>144650409.41</v>
      </c>
      <c r="G19" s="26">
        <v>794843581.11000001</v>
      </c>
    </row>
    <row r="20" spans="1:7">
      <c r="A20" s="25" t="s">
        <v>57</v>
      </c>
      <c r="B20" s="26">
        <v>79110</v>
      </c>
      <c r="C20" s="26">
        <v>-26368</v>
      </c>
      <c r="D20" s="26">
        <v>52742</v>
      </c>
      <c r="E20" s="26">
        <v>0</v>
      </c>
      <c r="F20" s="26">
        <v>0</v>
      </c>
      <c r="G20" s="26">
        <v>52742</v>
      </c>
    </row>
    <row r="21" spans="1:7">
      <c r="A21" s="25" t="s">
        <v>58</v>
      </c>
      <c r="B21" s="26">
        <v>1030557605</v>
      </c>
      <c r="C21" s="26">
        <v>-6.71</v>
      </c>
      <c r="D21" s="26">
        <v>1030557598.29</v>
      </c>
      <c r="E21" s="26">
        <v>402369535.06999999</v>
      </c>
      <c r="F21" s="26">
        <v>387871467.07999998</v>
      </c>
      <c r="G21" s="26">
        <v>628188063.22000003</v>
      </c>
    </row>
    <row r="22" spans="1:7">
      <c r="A22" s="25" t="s">
        <v>59</v>
      </c>
      <c r="B22" s="26">
        <v>10120203851</v>
      </c>
      <c r="C22" s="26">
        <v>144911112.52000001</v>
      </c>
      <c r="D22" s="26">
        <v>10265114963.52</v>
      </c>
      <c r="E22" s="26">
        <v>5035819650.1599998</v>
      </c>
      <c r="F22" s="26">
        <v>5035819650.1599998</v>
      </c>
      <c r="G22" s="26">
        <v>5229295313.3599997</v>
      </c>
    </row>
    <row r="23" spans="1:7">
      <c r="A23" s="25" t="s">
        <v>60</v>
      </c>
      <c r="B23" s="26">
        <v>1731447758</v>
      </c>
      <c r="C23" s="26">
        <v>-25226306.579999998</v>
      </c>
      <c r="D23" s="26">
        <v>1706221451.4200001</v>
      </c>
      <c r="E23" s="26">
        <v>536459035.26999998</v>
      </c>
      <c r="F23" s="26">
        <v>536459035.26999998</v>
      </c>
      <c r="G23" s="26">
        <v>1169762416.1500001</v>
      </c>
    </row>
    <row r="24" spans="1:7">
      <c r="A24" s="25" t="s">
        <v>61</v>
      </c>
      <c r="B24" s="26">
        <v>156877956</v>
      </c>
      <c r="C24" s="26">
        <v>2787434.87</v>
      </c>
      <c r="D24" s="26">
        <v>159665390.87</v>
      </c>
      <c r="E24" s="26">
        <v>65969319.450000003</v>
      </c>
      <c r="F24" s="26">
        <v>62774479.549999997</v>
      </c>
      <c r="G24" s="26">
        <v>93696071.420000002</v>
      </c>
    </row>
    <row r="25" spans="1:7">
      <c r="A25" s="25" t="s">
        <v>62</v>
      </c>
      <c r="B25" s="26">
        <v>498061164</v>
      </c>
      <c r="C25" s="26">
        <v>-1494044.28</v>
      </c>
      <c r="D25" s="26">
        <v>496567119.72000003</v>
      </c>
      <c r="E25" s="26">
        <v>222682143.12</v>
      </c>
      <c r="F25" s="26">
        <v>213916113.81</v>
      </c>
      <c r="G25" s="26">
        <v>273884976.60000002</v>
      </c>
    </row>
    <row r="26" spans="1:7">
      <c r="A26" s="25" t="s">
        <v>63</v>
      </c>
      <c r="B26" s="26">
        <v>1713705905</v>
      </c>
      <c r="C26" s="26">
        <v>337415967.06999999</v>
      </c>
      <c r="D26" s="26">
        <v>2051121872.0699999</v>
      </c>
      <c r="E26" s="26">
        <v>738318886.58000004</v>
      </c>
      <c r="F26" s="26">
        <v>672043980.40999997</v>
      </c>
      <c r="G26" s="26">
        <v>1312802985.49</v>
      </c>
    </row>
    <row r="27" spans="1:7">
      <c r="A27" s="25" t="s">
        <v>64</v>
      </c>
      <c r="B27" s="26">
        <v>124831833</v>
      </c>
      <c r="C27" s="26">
        <v>-5305001.5999999996</v>
      </c>
      <c r="D27" s="26">
        <v>119526831.40000001</v>
      </c>
      <c r="E27" s="26">
        <v>33377894.050000001</v>
      </c>
      <c r="F27" s="26">
        <v>31660137.93</v>
      </c>
      <c r="G27" s="26">
        <v>86148937.349999994</v>
      </c>
    </row>
    <row r="28" spans="1:7">
      <c r="A28" s="25" t="s">
        <v>65</v>
      </c>
      <c r="B28" s="26">
        <v>131274189</v>
      </c>
      <c r="C28" s="26">
        <v>-1278130.56</v>
      </c>
      <c r="D28" s="26">
        <v>129996058.44</v>
      </c>
      <c r="E28" s="26">
        <v>37160413.390000001</v>
      </c>
      <c r="F28" s="26">
        <v>35896510.649999999</v>
      </c>
      <c r="G28" s="26">
        <v>92835645.049999997</v>
      </c>
    </row>
    <row r="29" spans="1:7">
      <c r="A29" s="25" t="s">
        <v>66</v>
      </c>
      <c r="B29" s="26">
        <v>264013295</v>
      </c>
      <c r="C29" s="26">
        <v>-216962.31</v>
      </c>
      <c r="D29" s="26">
        <v>263796332.69</v>
      </c>
      <c r="E29" s="26">
        <v>137555357.11000001</v>
      </c>
      <c r="F29" s="26">
        <v>135342138.19999999</v>
      </c>
      <c r="G29" s="26">
        <v>126240975.58</v>
      </c>
    </row>
    <row r="30" spans="1:7">
      <c r="A30" s="25" t="s">
        <v>67</v>
      </c>
      <c r="B30" s="26">
        <v>47000000</v>
      </c>
      <c r="C30" s="26">
        <v>-1006376.53</v>
      </c>
      <c r="D30" s="26">
        <v>45993623.469999999</v>
      </c>
      <c r="E30" s="26">
        <v>3907392.21</v>
      </c>
      <c r="F30" s="26">
        <v>3595893.03</v>
      </c>
      <c r="G30" s="26">
        <v>42086231.259999998</v>
      </c>
    </row>
    <row r="31" spans="1:7">
      <c r="A31" s="27" t="s">
        <v>68</v>
      </c>
      <c r="B31" s="27" t="s">
        <v>37</v>
      </c>
      <c r="C31" s="27" t="s">
        <v>37</v>
      </c>
      <c r="D31" s="27" t="s">
        <v>37</v>
      </c>
      <c r="E31" s="27" t="s">
        <v>37</v>
      </c>
      <c r="F31" s="27" t="s">
        <v>37</v>
      </c>
      <c r="G31" s="27" t="s">
        <v>37</v>
      </c>
    </row>
    <row r="32" spans="1:7">
      <c r="A32" s="28" t="s">
        <v>69</v>
      </c>
      <c r="B32" s="29">
        <v>39055360435</v>
      </c>
      <c r="C32" s="29">
        <v>-627391795.63</v>
      </c>
      <c r="D32" s="29">
        <v>38427968639.370003</v>
      </c>
      <c r="E32" s="29">
        <v>16283891120.02</v>
      </c>
      <c r="F32" s="29">
        <v>15930939939.559999</v>
      </c>
      <c r="G32" s="29">
        <v>22144077519.349998</v>
      </c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2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G16"/>
  <sheetViews>
    <sheetView workbookViewId="0">
      <selection activeCell="C22" sqref="C22"/>
    </sheetView>
  </sheetViews>
  <sheetFormatPr baseColWidth="10" defaultColWidth="9.140625" defaultRowHeight="12.75" customHeight="1"/>
  <cols>
    <col min="1" max="1" width="44.85546875" customWidth="1"/>
    <col min="2" max="7" width="19.7109375" customWidth="1"/>
  </cols>
  <sheetData>
    <row r="1" spans="1:7">
      <c r="A1" s="1" t="s">
        <v>70</v>
      </c>
      <c r="B1" s="1"/>
      <c r="C1" s="1"/>
      <c r="D1" s="1"/>
      <c r="E1" s="1"/>
      <c r="F1" s="1"/>
      <c r="G1" s="1"/>
    </row>
    <row r="2" spans="1:7">
      <c r="A2" s="2" t="s">
        <v>71</v>
      </c>
      <c r="B2" s="2"/>
      <c r="C2" s="2"/>
      <c r="D2" s="2"/>
      <c r="E2" s="2"/>
      <c r="F2" s="2"/>
      <c r="G2" s="2"/>
    </row>
    <row r="3" spans="1:7">
      <c r="A3" s="2" t="s">
        <v>35</v>
      </c>
      <c r="B3" s="2"/>
      <c r="C3" s="2"/>
      <c r="D3" s="2"/>
      <c r="E3" s="2"/>
      <c r="F3" s="2"/>
      <c r="G3" s="2"/>
    </row>
    <row r="4" spans="1:7">
      <c r="A4" s="2" t="s">
        <v>2</v>
      </c>
      <c r="B4" s="2"/>
      <c r="C4" s="2"/>
      <c r="D4" s="2"/>
      <c r="E4" s="2"/>
      <c r="F4" s="2"/>
      <c r="G4" s="2"/>
    </row>
    <row r="5" spans="1:7">
      <c r="A5" s="30"/>
      <c r="B5" s="30"/>
      <c r="C5" s="30"/>
      <c r="D5" s="30"/>
      <c r="E5" s="30"/>
      <c r="F5" s="30"/>
      <c r="G5" s="30"/>
    </row>
    <row r="6" spans="1:7">
      <c r="A6" s="3" t="s">
        <v>38</v>
      </c>
      <c r="B6" s="3" t="s">
        <v>39</v>
      </c>
      <c r="C6" s="3"/>
      <c r="D6" s="3"/>
      <c r="E6" s="3"/>
      <c r="F6" s="3"/>
      <c r="G6" s="3" t="s">
        <v>42</v>
      </c>
    </row>
    <row r="7" spans="1:7" ht="25.5">
      <c r="A7" s="3"/>
      <c r="B7" s="4" t="s">
        <v>43</v>
      </c>
      <c r="C7" s="4" t="s">
        <v>40</v>
      </c>
      <c r="D7" s="4" t="s">
        <v>8</v>
      </c>
      <c r="E7" s="4" t="s">
        <v>9</v>
      </c>
      <c r="F7" s="4" t="s">
        <v>41</v>
      </c>
      <c r="G7" s="3"/>
    </row>
    <row r="8" spans="1:7">
      <c r="A8" s="3"/>
      <c r="B8" s="24">
        <v>1</v>
      </c>
      <c r="C8" s="24">
        <v>2</v>
      </c>
      <c r="D8" s="24" t="s">
        <v>44</v>
      </c>
      <c r="E8" s="24">
        <v>4</v>
      </c>
      <c r="F8" s="24">
        <v>5</v>
      </c>
      <c r="G8" s="4" t="s">
        <v>45</v>
      </c>
    </row>
    <row r="9" spans="1:7">
      <c r="A9" s="31" t="s">
        <v>72</v>
      </c>
      <c r="B9" s="6">
        <v>54816694950</v>
      </c>
      <c r="C9" s="6">
        <v>1078662344.05</v>
      </c>
      <c r="D9" s="6">
        <v>55895357294.050003</v>
      </c>
      <c r="E9" s="6">
        <v>22982609254.060001</v>
      </c>
      <c r="F9" s="6">
        <v>22377868278.110001</v>
      </c>
      <c r="G9" s="6">
        <v>32912748039.990002</v>
      </c>
    </row>
    <row r="10" spans="1:7">
      <c r="A10" s="31" t="s">
        <v>73</v>
      </c>
      <c r="B10" s="6">
        <v>325389688</v>
      </c>
      <c r="C10" s="6">
        <v>-86106</v>
      </c>
      <c r="D10" s="6">
        <v>325303582</v>
      </c>
      <c r="E10" s="6">
        <v>162735753</v>
      </c>
      <c r="F10" s="6">
        <v>162735753</v>
      </c>
      <c r="G10" s="6">
        <v>162567829</v>
      </c>
    </row>
    <row r="11" spans="1:7">
      <c r="A11" s="31" t="s">
        <v>74</v>
      </c>
      <c r="B11" s="6">
        <v>1067442058</v>
      </c>
      <c r="C11" s="6">
        <v>0</v>
      </c>
      <c r="D11" s="6">
        <v>1067442058</v>
      </c>
      <c r="E11" s="6">
        <v>528592451</v>
      </c>
      <c r="F11" s="6">
        <v>528592451</v>
      </c>
      <c r="G11" s="6">
        <v>538849607</v>
      </c>
    </row>
    <row r="12" spans="1:7">
      <c r="A12" s="31" t="s">
        <v>75</v>
      </c>
      <c r="B12" s="6">
        <v>6540094731</v>
      </c>
      <c r="C12" s="6">
        <v>101408050.01000001</v>
      </c>
      <c r="D12" s="6">
        <v>6641502781.0100002</v>
      </c>
      <c r="E12" s="6">
        <v>2945402514.0100002</v>
      </c>
      <c r="F12" s="6">
        <v>2945402514.0100002</v>
      </c>
      <c r="G12" s="6">
        <v>3696100267</v>
      </c>
    </row>
    <row r="13" spans="1:7">
      <c r="A13" s="31"/>
      <c r="B13" s="6"/>
      <c r="C13" s="6"/>
      <c r="D13" s="6"/>
      <c r="E13" s="6"/>
      <c r="F13" s="6"/>
      <c r="G13" s="6"/>
    </row>
    <row r="14" spans="1:7">
      <c r="A14" s="32" t="s">
        <v>69</v>
      </c>
      <c r="B14" s="8">
        <v>62749621427</v>
      </c>
      <c r="C14" s="8">
        <v>1179984288.0599999</v>
      </c>
      <c r="D14" s="8">
        <v>63929605715.059998</v>
      </c>
      <c r="E14" s="8">
        <v>26619339972.07</v>
      </c>
      <c r="F14" s="8">
        <v>26014598996.119999</v>
      </c>
      <c r="G14" s="8">
        <v>37310265742.989998</v>
      </c>
    </row>
    <row r="16" spans="1:7" ht="12.75" customHeight="1">
      <c r="B16" s="33"/>
      <c r="C16" s="33"/>
      <c r="D16" s="33"/>
      <c r="E16" s="33"/>
      <c r="F16" s="33"/>
      <c r="G16" s="33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G19"/>
  <sheetViews>
    <sheetView workbookViewId="0">
      <selection activeCell="C22" sqref="C22"/>
    </sheetView>
  </sheetViews>
  <sheetFormatPr baseColWidth="10" defaultColWidth="9.140625" defaultRowHeight="12.75" customHeight="1"/>
  <cols>
    <col min="1" max="1" width="82" customWidth="1"/>
    <col min="2" max="7" width="19.5703125" customWidth="1"/>
  </cols>
  <sheetData>
    <row r="1" spans="1:7">
      <c r="A1" s="1" t="s">
        <v>76</v>
      </c>
      <c r="B1" s="1"/>
      <c r="C1" s="1"/>
      <c r="D1" s="1"/>
      <c r="E1" s="1"/>
      <c r="F1" s="1"/>
      <c r="G1" s="1"/>
    </row>
    <row r="2" spans="1:7">
      <c r="A2" s="2" t="s">
        <v>34</v>
      </c>
      <c r="B2" s="2"/>
      <c r="C2" s="2"/>
      <c r="D2" s="2"/>
      <c r="E2" s="2"/>
      <c r="F2" s="2"/>
      <c r="G2" s="2"/>
    </row>
    <row r="3" spans="1:7">
      <c r="A3" s="2" t="s">
        <v>35</v>
      </c>
      <c r="B3" s="2"/>
      <c r="C3" s="2"/>
      <c r="D3" s="2"/>
      <c r="E3" s="2"/>
      <c r="F3" s="2"/>
      <c r="G3" s="2"/>
    </row>
    <row r="4" spans="1:7">
      <c r="A4" s="2" t="s">
        <v>36</v>
      </c>
      <c r="B4" s="2"/>
      <c r="C4" s="2"/>
      <c r="D4" s="2"/>
      <c r="E4" s="2"/>
      <c r="F4" s="2"/>
      <c r="G4" s="2"/>
    </row>
    <row r="5" spans="1:7">
      <c r="A5" s="2"/>
      <c r="B5" s="2"/>
      <c r="C5" s="2"/>
      <c r="D5" s="2"/>
      <c r="E5" s="2"/>
      <c r="F5" s="2"/>
      <c r="G5" s="2"/>
    </row>
    <row r="6" spans="1:7">
      <c r="A6" s="3" t="s">
        <v>38</v>
      </c>
      <c r="B6" s="3" t="s">
        <v>39</v>
      </c>
      <c r="C6" s="3"/>
      <c r="D6" s="3"/>
      <c r="E6" s="3"/>
      <c r="F6" s="3"/>
      <c r="G6" s="3" t="s">
        <v>42</v>
      </c>
    </row>
    <row r="7" spans="1:7" ht="25.5">
      <c r="A7" s="3"/>
      <c r="B7" s="4" t="s">
        <v>43</v>
      </c>
      <c r="C7" s="4" t="s">
        <v>40</v>
      </c>
      <c r="D7" s="4" t="s">
        <v>8</v>
      </c>
      <c r="E7" s="4" t="s">
        <v>9</v>
      </c>
      <c r="F7" s="4" t="s">
        <v>41</v>
      </c>
      <c r="G7" s="3"/>
    </row>
    <row r="8" spans="1:7">
      <c r="A8" s="3"/>
      <c r="B8" s="24">
        <v>1</v>
      </c>
      <c r="C8" s="24">
        <v>2</v>
      </c>
      <c r="D8" s="4" t="s">
        <v>44</v>
      </c>
      <c r="E8" s="24">
        <v>4</v>
      </c>
      <c r="F8" s="24">
        <v>5</v>
      </c>
      <c r="G8" s="4" t="s">
        <v>45</v>
      </c>
    </row>
    <row r="9" spans="1:7">
      <c r="A9" s="34" t="s">
        <v>77</v>
      </c>
      <c r="B9" s="35">
        <v>12610627147</v>
      </c>
      <c r="C9" s="35">
        <v>1958590338.6800001</v>
      </c>
      <c r="D9" s="35">
        <v>14569217485.68</v>
      </c>
      <c r="E9" s="35">
        <v>6092118885.04</v>
      </c>
      <c r="F9" s="35">
        <v>5840329089.5500002</v>
      </c>
      <c r="G9" s="35">
        <v>8477098600.6400003</v>
      </c>
    </row>
    <row r="10" spans="1:7">
      <c r="A10" s="34" t="s">
        <v>78</v>
      </c>
      <c r="B10" s="35">
        <v>3079269231</v>
      </c>
      <c r="C10" s="35">
        <v>-267255824</v>
      </c>
      <c r="D10" s="35">
        <v>2812013407</v>
      </c>
      <c r="E10" s="35">
        <v>570180891</v>
      </c>
      <c r="F10" s="35">
        <v>570180891</v>
      </c>
      <c r="G10" s="35">
        <v>2241832516</v>
      </c>
    </row>
    <row r="11" spans="1:7">
      <c r="A11" s="34" t="s">
        <v>79</v>
      </c>
      <c r="B11" s="35">
        <v>71438137</v>
      </c>
      <c r="C11" s="35">
        <v>14719625</v>
      </c>
      <c r="D11" s="35">
        <v>86157762</v>
      </c>
      <c r="E11" s="35">
        <v>36418358</v>
      </c>
      <c r="F11" s="35">
        <v>36418358</v>
      </c>
      <c r="G11" s="35">
        <v>49739404</v>
      </c>
    </row>
    <row r="12" spans="1:7">
      <c r="A12" s="34" t="s">
        <v>80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ht="16.5" customHeight="1">
      <c r="A13" s="34" t="s">
        <v>81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ht="25.5">
      <c r="A14" s="34" t="s">
        <v>82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>
      <c r="A15" s="34" t="s">
        <v>83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>
      <c r="A16" s="36"/>
      <c r="B16" s="35"/>
      <c r="C16" s="35"/>
      <c r="D16" s="35"/>
      <c r="E16" s="35"/>
      <c r="F16" s="35"/>
      <c r="G16" s="35"/>
    </row>
    <row r="17" spans="1:7">
      <c r="A17" s="37" t="s">
        <v>69</v>
      </c>
      <c r="B17" s="38">
        <v>15761334515</v>
      </c>
      <c r="C17" s="38">
        <v>1706054139.6800001</v>
      </c>
      <c r="D17" s="38">
        <v>17467388654.68</v>
      </c>
      <c r="E17" s="38">
        <v>6698718134.04</v>
      </c>
      <c r="F17" s="38">
        <v>6446928338.5500002</v>
      </c>
      <c r="G17" s="38">
        <v>10768670520.639999</v>
      </c>
    </row>
    <row r="19" spans="1:7" ht="12.75" customHeight="1">
      <c r="B19" s="39"/>
      <c r="C19" s="39"/>
      <c r="D19" s="39"/>
      <c r="E19" s="39"/>
      <c r="F19" s="39"/>
      <c r="G19" s="39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62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G15"/>
  <sheetViews>
    <sheetView workbookViewId="0">
      <selection activeCell="C22" sqref="C22"/>
    </sheetView>
  </sheetViews>
  <sheetFormatPr baseColWidth="10" defaultColWidth="9.140625" defaultRowHeight="12.75" customHeight="1"/>
  <cols>
    <col min="1" max="1" width="51.5703125" customWidth="1"/>
    <col min="2" max="7" width="19.570312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84</v>
      </c>
      <c r="B2" s="2"/>
      <c r="C2" s="2"/>
      <c r="D2" s="2"/>
      <c r="E2" s="2"/>
      <c r="F2" s="2"/>
      <c r="G2" s="2"/>
    </row>
    <row r="3" spans="1:7">
      <c r="A3" s="2" t="s">
        <v>36</v>
      </c>
      <c r="B3" s="2"/>
      <c r="C3" s="2"/>
      <c r="D3" s="2"/>
      <c r="E3" s="2"/>
      <c r="F3" s="2"/>
      <c r="G3" s="2"/>
    </row>
    <row r="4" spans="1:7">
      <c r="A4" s="2" t="s">
        <v>37</v>
      </c>
      <c r="B4" s="2"/>
      <c r="C4" s="2"/>
      <c r="D4" s="2"/>
      <c r="E4" s="2"/>
      <c r="F4" s="2"/>
      <c r="G4" s="2"/>
    </row>
    <row r="5" spans="1:7">
      <c r="A5" s="2"/>
      <c r="B5" s="2"/>
      <c r="C5" s="2"/>
      <c r="D5" s="2"/>
      <c r="E5" s="2"/>
      <c r="F5" s="2"/>
      <c r="G5" s="2"/>
    </row>
    <row r="6" spans="1:7">
      <c r="A6" s="3" t="s">
        <v>38</v>
      </c>
      <c r="B6" s="3" t="s">
        <v>39</v>
      </c>
      <c r="C6" s="3"/>
      <c r="D6" s="3"/>
      <c r="E6" s="3"/>
      <c r="F6" s="3"/>
      <c r="G6" s="3" t="s">
        <v>42</v>
      </c>
    </row>
    <row r="7" spans="1:7" ht="25.5">
      <c r="A7" s="3"/>
      <c r="B7" s="4" t="s">
        <v>43</v>
      </c>
      <c r="C7" s="4" t="s">
        <v>40</v>
      </c>
      <c r="D7" s="4" t="s">
        <v>8</v>
      </c>
      <c r="E7" s="4" t="s">
        <v>9</v>
      </c>
      <c r="F7" s="4" t="s">
        <v>41</v>
      </c>
      <c r="G7" s="3"/>
    </row>
    <row r="8" spans="1:7">
      <c r="A8" s="3"/>
      <c r="B8" s="24">
        <v>1</v>
      </c>
      <c r="C8" s="24">
        <v>2</v>
      </c>
      <c r="D8" s="4" t="s">
        <v>44</v>
      </c>
      <c r="E8" s="24">
        <v>4</v>
      </c>
      <c r="F8" s="24">
        <v>5</v>
      </c>
      <c r="G8" s="4" t="s">
        <v>45</v>
      </c>
    </row>
    <row r="9" spans="1:7">
      <c r="A9" s="36" t="s">
        <v>85</v>
      </c>
      <c r="B9" s="35">
        <v>49995302201</v>
      </c>
      <c r="C9" s="35">
        <v>903499017.34000003</v>
      </c>
      <c r="D9" s="35">
        <v>50898801218.339996</v>
      </c>
      <c r="E9" s="35">
        <v>21373899297.52</v>
      </c>
      <c r="F9" s="35">
        <v>20796399970.310001</v>
      </c>
      <c r="G9" s="35">
        <v>29524901920.82</v>
      </c>
    </row>
    <row r="10" spans="1:7">
      <c r="A10" s="36" t="s">
        <v>86</v>
      </c>
      <c r="B10" s="35">
        <v>3400504945</v>
      </c>
      <c r="C10" s="35">
        <v>417704067.49000001</v>
      </c>
      <c r="D10" s="35">
        <v>3818209012.4899998</v>
      </c>
      <c r="E10" s="35">
        <v>1276645974.3299999</v>
      </c>
      <c r="F10" s="35">
        <v>1263796990.1500001</v>
      </c>
      <c r="G10" s="35">
        <v>2541563038.1599998</v>
      </c>
    </row>
    <row r="11" spans="1:7">
      <c r="A11" s="36" t="s">
        <v>87</v>
      </c>
      <c r="B11" s="35">
        <v>441466910</v>
      </c>
      <c r="C11" s="35">
        <v>3396.74</v>
      </c>
      <c r="D11" s="35">
        <v>441470306.74000001</v>
      </c>
      <c r="E11" s="35">
        <v>68100284.140000001</v>
      </c>
      <c r="F11" s="35">
        <v>68100284.140000001</v>
      </c>
      <c r="G11" s="35">
        <v>373370022.60000002</v>
      </c>
    </row>
    <row r="12" spans="1:7">
      <c r="A12" s="36" t="s">
        <v>88</v>
      </c>
      <c r="B12" s="35">
        <v>3574427935</v>
      </c>
      <c r="C12" s="35">
        <v>-267255830.71000001</v>
      </c>
      <c r="D12" s="35">
        <v>3307172104.29</v>
      </c>
      <c r="E12" s="35">
        <v>970537300.64999998</v>
      </c>
      <c r="F12" s="35">
        <v>956144636.09000003</v>
      </c>
      <c r="G12" s="35">
        <v>2336634803.6399999</v>
      </c>
    </row>
    <row r="13" spans="1:7">
      <c r="A13" s="36" t="s">
        <v>89</v>
      </c>
      <c r="B13" s="35">
        <v>5337919436</v>
      </c>
      <c r="C13" s="35">
        <v>126033637.2</v>
      </c>
      <c r="D13" s="35">
        <v>5463953073.1999998</v>
      </c>
      <c r="E13" s="35">
        <v>2930157115.4299998</v>
      </c>
      <c r="F13" s="35">
        <v>2930157115.4299998</v>
      </c>
      <c r="G13" s="35">
        <v>2533795957.77</v>
      </c>
    </row>
    <row r="14" spans="1:7">
      <c r="A14" s="36"/>
      <c r="B14" s="35"/>
      <c r="C14" s="35"/>
      <c r="D14" s="35"/>
      <c r="E14" s="35"/>
      <c r="F14" s="35"/>
      <c r="G14" s="35"/>
    </row>
    <row r="15" spans="1:7">
      <c r="A15" s="37" t="s">
        <v>69</v>
      </c>
      <c r="B15" s="38">
        <v>62749621427</v>
      </c>
      <c r="C15" s="38">
        <v>1179984288.0599999</v>
      </c>
      <c r="D15" s="38">
        <v>63929605715.059998</v>
      </c>
      <c r="E15" s="38">
        <v>26619339972.07</v>
      </c>
      <c r="F15" s="38">
        <v>26014598996.119999</v>
      </c>
      <c r="G15" s="38">
        <v>37310265742.989998</v>
      </c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74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G82"/>
  <sheetViews>
    <sheetView workbookViewId="0">
      <selection activeCell="C22" sqref="C22"/>
    </sheetView>
  </sheetViews>
  <sheetFormatPr baseColWidth="10" defaultColWidth="9.140625" defaultRowHeight="12.75" customHeight="1"/>
  <cols>
    <col min="1" max="1" width="68.7109375" customWidth="1"/>
    <col min="2" max="7" width="19.570312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34</v>
      </c>
      <c r="B2" s="2"/>
      <c r="C2" s="2"/>
      <c r="D2" s="2"/>
      <c r="E2" s="2"/>
      <c r="F2" s="2"/>
      <c r="G2" s="2"/>
    </row>
    <row r="3" spans="1:7">
      <c r="A3" s="2" t="s">
        <v>90</v>
      </c>
      <c r="B3" s="2"/>
      <c r="C3" s="2"/>
      <c r="D3" s="2"/>
      <c r="E3" s="2"/>
      <c r="F3" s="2"/>
      <c r="G3" s="2"/>
    </row>
    <row r="4" spans="1:7">
      <c r="A4" s="2" t="s">
        <v>36</v>
      </c>
      <c r="B4" s="2"/>
      <c r="C4" s="2"/>
      <c r="D4" s="2"/>
      <c r="E4" s="2"/>
      <c r="F4" s="2"/>
      <c r="G4" s="2"/>
    </row>
    <row r="5" spans="1:7">
      <c r="A5" s="2"/>
      <c r="B5" s="2"/>
      <c r="C5" s="2"/>
      <c r="D5" s="2"/>
      <c r="E5" s="2"/>
      <c r="F5" s="2"/>
      <c r="G5" s="2"/>
    </row>
    <row r="6" spans="1:7">
      <c r="A6" s="3" t="s">
        <v>38</v>
      </c>
      <c r="B6" s="3" t="s">
        <v>39</v>
      </c>
      <c r="C6" s="3"/>
      <c r="D6" s="3"/>
      <c r="E6" s="3"/>
      <c r="F6" s="3"/>
      <c r="G6" s="3" t="s">
        <v>42</v>
      </c>
    </row>
    <row r="7" spans="1:7" ht="25.5">
      <c r="A7" s="3"/>
      <c r="B7" s="4" t="s">
        <v>43</v>
      </c>
      <c r="C7" s="4" t="s">
        <v>40</v>
      </c>
      <c r="D7" s="4" t="s">
        <v>8</v>
      </c>
      <c r="E7" s="4" t="s">
        <v>9</v>
      </c>
      <c r="F7" s="4" t="s">
        <v>41</v>
      </c>
      <c r="G7" s="3"/>
    </row>
    <row r="8" spans="1:7">
      <c r="A8" s="3"/>
      <c r="B8" s="24">
        <v>1</v>
      </c>
      <c r="C8" s="24">
        <v>2</v>
      </c>
      <c r="D8" s="4" t="s">
        <v>44</v>
      </c>
      <c r="E8" s="24">
        <v>4</v>
      </c>
      <c r="F8" s="24">
        <v>5</v>
      </c>
      <c r="G8" s="4" t="s">
        <v>45</v>
      </c>
    </row>
    <row r="9" spans="1:7">
      <c r="A9" s="40" t="s">
        <v>91</v>
      </c>
      <c r="B9" s="41">
        <v>16976018449</v>
      </c>
      <c r="C9" s="41">
        <v>10629535.220000001</v>
      </c>
      <c r="D9" s="41">
        <v>16986647984.219999</v>
      </c>
      <c r="E9" s="41">
        <v>7546496094.3999996</v>
      </c>
      <c r="F9" s="41">
        <v>7454548664.3599997</v>
      </c>
      <c r="G9" s="41">
        <v>9440151889.8199997</v>
      </c>
    </row>
    <row r="10" spans="1:7">
      <c r="A10" s="42" t="s">
        <v>92</v>
      </c>
      <c r="B10" s="35">
        <v>8843293517</v>
      </c>
      <c r="C10" s="35">
        <v>-387464998.26999998</v>
      </c>
      <c r="D10" s="35">
        <v>8455828518.7299995</v>
      </c>
      <c r="E10" s="35">
        <v>4071393474.0500002</v>
      </c>
      <c r="F10" s="35">
        <v>4071393474.0500002</v>
      </c>
      <c r="G10" s="35">
        <v>4384435044.6800003</v>
      </c>
    </row>
    <row r="11" spans="1:7">
      <c r="A11" s="42" t="s">
        <v>93</v>
      </c>
      <c r="B11" s="35">
        <v>1128116427</v>
      </c>
      <c r="C11" s="35">
        <v>185179482.91999999</v>
      </c>
      <c r="D11" s="35">
        <v>1313295909.9200001</v>
      </c>
      <c r="E11" s="35">
        <v>688801839.59000003</v>
      </c>
      <c r="F11" s="35">
        <v>688801839.59000003</v>
      </c>
      <c r="G11" s="35">
        <v>624494070.33000004</v>
      </c>
    </row>
    <row r="12" spans="1:7">
      <c r="A12" s="42" t="s">
        <v>94</v>
      </c>
      <c r="B12" s="35">
        <v>2087158206</v>
      </c>
      <c r="C12" s="35">
        <v>89719298.230000004</v>
      </c>
      <c r="D12" s="35">
        <v>2176877504.23</v>
      </c>
      <c r="E12" s="35">
        <v>766513282.25</v>
      </c>
      <c r="F12" s="35">
        <v>766513282.25</v>
      </c>
      <c r="G12" s="35">
        <v>1410364221.98</v>
      </c>
    </row>
    <row r="13" spans="1:7">
      <c r="A13" s="42" t="s">
        <v>95</v>
      </c>
      <c r="B13" s="35">
        <v>1764542189</v>
      </c>
      <c r="C13" s="35">
        <v>-2338365.86</v>
      </c>
      <c r="D13" s="35">
        <v>1762203823.1400001</v>
      </c>
      <c r="E13" s="35">
        <v>751279925.85000002</v>
      </c>
      <c r="F13" s="35">
        <v>665993446.28999996</v>
      </c>
      <c r="G13" s="35">
        <v>1010923897.29</v>
      </c>
    </row>
    <row r="14" spans="1:7">
      <c r="A14" s="42" t="s">
        <v>96</v>
      </c>
      <c r="B14" s="35">
        <v>1325837712</v>
      </c>
      <c r="C14" s="35">
        <v>267092790.11000001</v>
      </c>
      <c r="D14" s="35">
        <v>1592930502.1099999</v>
      </c>
      <c r="E14" s="35">
        <v>750518899.71000004</v>
      </c>
      <c r="F14" s="35">
        <v>743857949.23000002</v>
      </c>
      <c r="G14" s="35">
        <v>842411602.39999998</v>
      </c>
    </row>
    <row r="15" spans="1:7">
      <c r="A15" s="42" t="s">
        <v>97</v>
      </c>
      <c r="B15" s="35">
        <v>341977330</v>
      </c>
      <c r="C15" s="35">
        <v>-140289577.30000001</v>
      </c>
      <c r="D15" s="35">
        <v>201687752.69999999</v>
      </c>
      <c r="E15" s="35">
        <v>0</v>
      </c>
      <c r="F15" s="35">
        <v>0</v>
      </c>
      <c r="G15" s="35">
        <v>201687752.69999999</v>
      </c>
    </row>
    <row r="16" spans="1:7">
      <c r="A16" s="42" t="s">
        <v>98</v>
      </c>
      <c r="B16" s="35">
        <v>1485093068</v>
      </c>
      <c r="C16" s="35">
        <v>-1269094.6100000001</v>
      </c>
      <c r="D16" s="35">
        <v>1483823973.3900001</v>
      </c>
      <c r="E16" s="35">
        <v>517988672.94999999</v>
      </c>
      <c r="F16" s="35">
        <v>517988672.94999999</v>
      </c>
      <c r="G16" s="35">
        <v>965835300.44000006</v>
      </c>
    </row>
    <row r="17" spans="1:7">
      <c r="A17" s="40" t="s">
        <v>99</v>
      </c>
      <c r="B17" s="41">
        <v>1431290304</v>
      </c>
      <c r="C17" s="41">
        <v>135051944.44999999</v>
      </c>
      <c r="D17" s="41">
        <v>1566342248.45</v>
      </c>
      <c r="E17" s="41">
        <v>416503673.86000001</v>
      </c>
      <c r="F17" s="41">
        <v>363373089.56</v>
      </c>
      <c r="G17" s="41">
        <v>1149838574.5899999</v>
      </c>
    </row>
    <row r="18" spans="1:7">
      <c r="A18" s="42" t="s">
        <v>100</v>
      </c>
      <c r="B18" s="35">
        <v>282132078</v>
      </c>
      <c r="C18" s="35">
        <v>116227179.45999999</v>
      </c>
      <c r="D18" s="35">
        <v>398359257.45999998</v>
      </c>
      <c r="E18" s="35">
        <v>30289232.219999999</v>
      </c>
      <c r="F18" s="35">
        <v>26010281.489999998</v>
      </c>
      <c r="G18" s="35">
        <v>368070025.24000001</v>
      </c>
    </row>
    <row r="19" spans="1:7">
      <c r="A19" s="42" t="s">
        <v>101</v>
      </c>
      <c r="B19" s="35">
        <v>207725430</v>
      </c>
      <c r="C19" s="35">
        <v>9943603.3699999992</v>
      </c>
      <c r="D19" s="35">
        <v>217669033.37</v>
      </c>
      <c r="E19" s="35">
        <v>95925670.150000006</v>
      </c>
      <c r="F19" s="35">
        <v>92377688.650000006</v>
      </c>
      <c r="G19" s="35">
        <v>121743363.22</v>
      </c>
    </row>
    <row r="20" spans="1:7">
      <c r="A20" s="42" t="s">
        <v>102</v>
      </c>
      <c r="B20" s="35">
        <v>0</v>
      </c>
      <c r="C20" s="35">
        <v>7613</v>
      </c>
      <c r="D20" s="35">
        <v>7613</v>
      </c>
      <c r="E20" s="35">
        <v>7612.4</v>
      </c>
      <c r="F20" s="35">
        <v>0</v>
      </c>
      <c r="G20" s="35">
        <v>0.6</v>
      </c>
    </row>
    <row r="21" spans="1:7">
      <c r="A21" s="42" t="s">
        <v>103</v>
      </c>
      <c r="B21" s="35">
        <v>66591366</v>
      </c>
      <c r="C21" s="35">
        <v>-6693621.2599999998</v>
      </c>
      <c r="D21" s="35">
        <v>59897744.740000002</v>
      </c>
      <c r="E21" s="35">
        <v>13156156.810000001</v>
      </c>
      <c r="F21" s="35">
        <v>11091863.619999999</v>
      </c>
      <c r="G21" s="35">
        <v>46741587.93</v>
      </c>
    </row>
    <row r="22" spans="1:7">
      <c r="A22" s="42" t="s">
        <v>104</v>
      </c>
      <c r="B22" s="35">
        <v>37326725</v>
      </c>
      <c r="C22" s="35">
        <v>-6485995.71</v>
      </c>
      <c r="D22" s="35">
        <v>30840729.289999999</v>
      </c>
      <c r="E22" s="35">
        <v>6312497.8799999999</v>
      </c>
      <c r="F22" s="35">
        <v>5715484.75</v>
      </c>
      <c r="G22" s="35">
        <v>24528231.41</v>
      </c>
    </row>
    <row r="23" spans="1:7">
      <c r="A23" s="42" t="s">
        <v>105</v>
      </c>
      <c r="B23" s="35">
        <v>553174283</v>
      </c>
      <c r="C23" s="35">
        <v>23444636.969999999</v>
      </c>
      <c r="D23" s="35">
        <v>576618919.97000003</v>
      </c>
      <c r="E23" s="35">
        <v>224066765.19</v>
      </c>
      <c r="F23" s="35">
        <v>192509398.34</v>
      </c>
      <c r="G23" s="35">
        <v>352552154.77999997</v>
      </c>
    </row>
    <row r="24" spans="1:7">
      <c r="A24" s="42" t="s">
        <v>106</v>
      </c>
      <c r="B24" s="35">
        <v>99856871</v>
      </c>
      <c r="C24" s="35">
        <v>11202198.119999999</v>
      </c>
      <c r="D24" s="35">
        <v>111059069.12</v>
      </c>
      <c r="E24" s="35">
        <v>3364513.49</v>
      </c>
      <c r="F24" s="35">
        <v>2830582.41</v>
      </c>
      <c r="G24" s="35">
        <v>107694555.63</v>
      </c>
    </row>
    <row r="25" spans="1:7">
      <c r="A25" s="42" t="s">
        <v>107</v>
      </c>
      <c r="B25" s="35">
        <v>27521000</v>
      </c>
      <c r="C25" s="35">
        <v>1198375.98</v>
      </c>
      <c r="D25" s="35">
        <v>28719375.98</v>
      </c>
      <c r="E25" s="35">
        <v>178856.98</v>
      </c>
      <c r="F25" s="35">
        <v>178856.98</v>
      </c>
      <c r="G25" s="35">
        <v>28540519</v>
      </c>
    </row>
    <row r="26" spans="1:7">
      <c r="A26" s="42" t="s">
        <v>108</v>
      </c>
      <c r="B26" s="35">
        <v>156962551</v>
      </c>
      <c r="C26" s="35">
        <v>-13792045.48</v>
      </c>
      <c r="D26" s="35">
        <v>143170505.52000001</v>
      </c>
      <c r="E26" s="35">
        <v>43202368.740000002</v>
      </c>
      <c r="F26" s="35">
        <v>32658933.32</v>
      </c>
      <c r="G26" s="35">
        <v>99968136.780000001</v>
      </c>
    </row>
    <row r="27" spans="1:7">
      <c r="A27" s="40" t="s">
        <v>109</v>
      </c>
      <c r="B27" s="41">
        <v>4530124130</v>
      </c>
      <c r="C27" s="41">
        <v>373086874.88</v>
      </c>
      <c r="D27" s="41">
        <v>4903211004.8800001</v>
      </c>
      <c r="E27" s="41">
        <v>1673320433.28</v>
      </c>
      <c r="F27" s="41">
        <v>1543619687.5899999</v>
      </c>
      <c r="G27" s="41">
        <v>3229890571.5999999</v>
      </c>
    </row>
    <row r="28" spans="1:7">
      <c r="A28" s="42" t="s">
        <v>110</v>
      </c>
      <c r="B28" s="35">
        <v>668849052</v>
      </c>
      <c r="C28" s="35">
        <v>-2416790.42</v>
      </c>
      <c r="D28" s="35">
        <v>666432261.58000004</v>
      </c>
      <c r="E28" s="35">
        <v>315119412.80000001</v>
      </c>
      <c r="F28" s="35">
        <v>279753146.97000003</v>
      </c>
      <c r="G28" s="35">
        <v>351312848.77999997</v>
      </c>
    </row>
    <row r="29" spans="1:7">
      <c r="A29" s="42" t="s">
        <v>111</v>
      </c>
      <c r="B29" s="35">
        <v>1039291532</v>
      </c>
      <c r="C29" s="35">
        <v>62768128.890000001</v>
      </c>
      <c r="D29" s="35">
        <v>1102059660.8900001</v>
      </c>
      <c r="E29" s="35">
        <v>419356181.63</v>
      </c>
      <c r="F29" s="35">
        <v>379341764.64999998</v>
      </c>
      <c r="G29" s="35">
        <v>682703479.25999999</v>
      </c>
    </row>
    <row r="30" spans="1:7">
      <c r="A30" s="42" t="s">
        <v>112</v>
      </c>
      <c r="B30" s="35">
        <v>754685381</v>
      </c>
      <c r="C30" s="35">
        <v>232901668.86000001</v>
      </c>
      <c r="D30" s="35">
        <v>987587049.86000001</v>
      </c>
      <c r="E30" s="35">
        <v>145531118.83000001</v>
      </c>
      <c r="F30" s="35">
        <v>131333263.2</v>
      </c>
      <c r="G30" s="35">
        <v>842055931.02999997</v>
      </c>
    </row>
    <row r="31" spans="1:7">
      <c r="A31" s="42" t="s">
        <v>113</v>
      </c>
      <c r="B31" s="35">
        <v>284960511</v>
      </c>
      <c r="C31" s="35">
        <v>-38574041.450000003</v>
      </c>
      <c r="D31" s="35">
        <v>246386469.55000001</v>
      </c>
      <c r="E31" s="35">
        <v>31556569.25</v>
      </c>
      <c r="F31" s="35">
        <v>30743392.170000002</v>
      </c>
      <c r="G31" s="35">
        <v>214829900.30000001</v>
      </c>
    </row>
    <row r="32" spans="1:7">
      <c r="A32" s="42" t="s">
        <v>114</v>
      </c>
      <c r="B32" s="35">
        <v>756607418</v>
      </c>
      <c r="C32" s="35">
        <v>87400741.709999993</v>
      </c>
      <c r="D32" s="35">
        <v>844008159.71000004</v>
      </c>
      <c r="E32" s="35">
        <v>274337226.08999997</v>
      </c>
      <c r="F32" s="35">
        <v>252583171.84999999</v>
      </c>
      <c r="G32" s="35">
        <v>569670933.62</v>
      </c>
    </row>
    <row r="33" spans="1:7">
      <c r="A33" s="42" t="s">
        <v>115</v>
      </c>
      <c r="B33" s="35">
        <v>153131877</v>
      </c>
      <c r="C33" s="35">
        <v>69738912.510000005</v>
      </c>
      <c r="D33" s="35">
        <v>222870789.50999999</v>
      </c>
      <c r="E33" s="35">
        <v>198081971.25999999</v>
      </c>
      <c r="F33" s="35">
        <v>196563879.25999999</v>
      </c>
      <c r="G33" s="35">
        <v>24788818.25</v>
      </c>
    </row>
    <row r="34" spans="1:7">
      <c r="A34" s="42" t="s">
        <v>116</v>
      </c>
      <c r="B34" s="35">
        <v>115327085</v>
      </c>
      <c r="C34" s="35">
        <v>-15140212.77</v>
      </c>
      <c r="D34" s="35">
        <v>100186872.23</v>
      </c>
      <c r="E34" s="35">
        <v>14306994.01</v>
      </c>
      <c r="F34" s="35">
        <v>13099790.76</v>
      </c>
      <c r="G34" s="35">
        <v>85879878.219999999</v>
      </c>
    </row>
    <row r="35" spans="1:7">
      <c r="A35" s="42" t="s">
        <v>117</v>
      </c>
      <c r="B35" s="35">
        <v>135795810</v>
      </c>
      <c r="C35" s="35">
        <v>-30833603.609999999</v>
      </c>
      <c r="D35" s="35">
        <v>104962206.39</v>
      </c>
      <c r="E35" s="35">
        <v>41544180.740000002</v>
      </c>
      <c r="F35" s="35">
        <v>36382516.909999996</v>
      </c>
      <c r="G35" s="35">
        <v>63418025.649999999</v>
      </c>
    </row>
    <row r="36" spans="1:7">
      <c r="A36" s="42" t="s">
        <v>118</v>
      </c>
      <c r="B36" s="35">
        <v>621475464</v>
      </c>
      <c r="C36" s="35">
        <v>7242071.1600000001</v>
      </c>
      <c r="D36" s="35">
        <v>628717535.15999997</v>
      </c>
      <c r="E36" s="35">
        <v>233486778.66999999</v>
      </c>
      <c r="F36" s="35">
        <v>223818761.81999999</v>
      </c>
      <c r="G36" s="35">
        <v>395230756.49000001</v>
      </c>
    </row>
    <row r="37" spans="1:7">
      <c r="A37" s="40" t="s">
        <v>119</v>
      </c>
      <c r="B37" s="41">
        <v>26581550460</v>
      </c>
      <c r="C37" s="41">
        <v>1966338530.55</v>
      </c>
      <c r="D37" s="41">
        <v>28547888990.549999</v>
      </c>
      <c r="E37" s="41">
        <v>11391682005</v>
      </c>
      <c r="F37" s="41">
        <v>11070935743.450001</v>
      </c>
      <c r="G37" s="41">
        <v>17156206985.549999</v>
      </c>
    </row>
    <row r="38" spans="1:7">
      <c r="A38" s="42" t="s">
        <v>120</v>
      </c>
      <c r="B38" s="35">
        <v>21026217950</v>
      </c>
      <c r="C38" s="35">
        <v>2116994789.6900001</v>
      </c>
      <c r="D38" s="35">
        <v>23143212739.689999</v>
      </c>
      <c r="E38" s="35">
        <v>9747223934.7600002</v>
      </c>
      <c r="F38" s="35">
        <v>9489739139.2700005</v>
      </c>
      <c r="G38" s="35">
        <v>13395988804.93</v>
      </c>
    </row>
    <row r="39" spans="1:7">
      <c r="A39" s="42" t="s">
        <v>121</v>
      </c>
      <c r="B39" s="35">
        <v>4015000</v>
      </c>
      <c r="C39" s="35">
        <v>0</v>
      </c>
      <c r="D39" s="35">
        <v>4015000</v>
      </c>
      <c r="E39" s="35">
        <v>300000</v>
      </c>
      <c r="F39" s="35">
        <v>0</v>
      </c>
      <c r="G39" s="35">
        <v>3715000</v>
      </c>
    </row>
    <row r="40" spans="1:7">
      <c r="A40" s="42" t="s">
        <v>122</v>
      </c>
      <c r="B40" s="35">
        <v>685381242</v>
      </c>
      <c r="C40" s="35">
        <v>54556745.32</v>
      </c>
      <c r="D40" s="35">
        <v>739937987.32000005</v>
      </c>
      <c r="E40" s="35">
        <v>187937452.65000001</v>
      </c>
      <c r="F40" s="35">
        <v>187937452.65000001</v>
      </c>
      <c r="G40" s="35">
        <v>552000534.66999996</v>
      </c>
    </row>
    <row r="41" spans="1:7">
      <c r="A41" s="42" t="s">
        <v>123</v>
      </c>
      <c r="B41" s="35">
        <v>958783107</v>
      </c>
      <c r="C41" s="35">
        <v>58947380.25</v>
      </c>
      <c r="D41" s="35">
        <v>1017730487.25</v>
      </c>
      <c r="E41" s="35">
        <v>306606146.27999997</v>
      </c>
      <c r="F41" s="35">
        <v>262037344.78</v>
      </c>
      <c r="G41" s="35">
        <v>711124340.97000003</v>
      </c>
    </row>
    <row r="42" spans="1:7">
      <c r="A42" s="42" t="s">
        <v>88</v>
      </c>
      <c r="B42" s="35">
        <v>2974443133</v>
      </c>
      <c r="C42" s="35">
        <v>-267255830.71000001</v>
      </c>
      <c r="D42" s="35">
        <v>2707187302.29</v>
      </c>
      <c r="E42" s="35">
        <v>970537300.64999998</v>
      </c>
      <c r="F42" s="35">
        <v>956144636.09000003</v>
      </c>
      <c r="G42" s="35">
        <v>1736650001.6400001</v>
      </c>
    </row>
    <row r="43" spans="1:7">
      <c r="A43" s="42" t="s">
        <v>124</v>
      </c>
      <c r="B43" s="35">
        <v>297603084</v>
      </c>
      <c r="C43" s="35">
        <v>4355002</v>
      </c>
      <c r="D43" s="35">
        <v>301958086</v>
      </c>
      <c r="E43" s="35">
        <v>169527170.66</v>
      </c>
      <c r="F43" s="35">
        <v>165527170.66</v>
      </c>
      <c r="G43" s="35">
        <v>132430915.34</v>
      </c>
    </row>
    <row r="44" spans="1:7">
      <c r="A44" s="42" t="s">
        <v>125</v>
      </c>
      <c r="B44" s="35">
        <v>599984802</v>
      </c>
      <c r="C44" s="35">
        <v>0</v>
      </c>
      <c r="D44" s="35">
        <v>599984802</v>
      </c>
      <c r="E44" s="35">
        <v>0</v>
      </c>
      <c r="F44" s="35">
        <v>0</v>
      </c>
      <c r="G44" s="35">
        <v>599984802</v>
      </c>
    </row>
    <row r="45" spans="1:7">
      <c r="A45" s="42" t="s">
        <v>126</v>
      </c>
      <c r="B45" s="35">
        <v>35122142</v>
      </c>
      <c r="C45" s="35">
        <v>-1259556</v>
      </c>
      <c r="D45" s="35">
        <v>33862586</v>
      </c>
      <c r="E45" s="35">
        <v>9550000</v>
      </c>
      <c r="F45" s="35">
        <v>9550000</v>
      </c>
      <c r="G45" s="35">
        <v>24312586</v>
      </c>
    </row>
    <row r="46" spans="1:7">
      <c r="A46" s="42" t="s">
        <v>127</v>
      </c>
      <c r="B46" s="35"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</row>
    <row r="47" spans="1:7">
      <c r="A47" s="40" t="s">
        <v>128</v>
      </c>
      <c r="B47" s="41">
        <v>86318378</v>
      </c>
      <c r="C47" s="41">
        <v>116416103.41</v>
      </c>
      <c r="D47" s="41">
        <v>202734481.41</v>
      </c>
      <c r="E47" s="41">
        <v>112955171.83</v>
      </c>
      <c r="F47" s="41">
        <v>103739217.45999999</v>
      </c>
      <c r="G47" s="41">
        <v>89779309.579999998</v>
      </c>
    </row>
    <row r="48" spans="1:7">
      <c r="A48" s="42" t="s">
        <v>129</v>
      </c>
      <c r="B48" s="35">
        <v>52242841</v>
      </c>
      <c r="C48" s="35">
        <v>32686484.109999999</v>
      </c>
      <c r="D48" s="35">
        <v>84929325.109999999</v>
      </c>
      <c r="E48" s="35">
        <v>30880621.100000001</v>
      </c>
      <c r="F48" s="35">
        <v>24942333.52</v>
      </c>
      <c r="G48" s="35">
        <v>54048704.009999998</v>
      </c>
    </row>
    <row r="49" spans="1:7">
      <c r="A49" s="42" t="s">
        <v>130</v>
      </c>
      <c r="B49" s="35">
        <v>13548745</v>
      </c>
      <c r="C49" s="35">
        <v>202155.21</v>
      </c>
      <c r="D49" s="35">
        <v>13750900.210000001</v>
      </c>
      <c r="E49" s="35">
        <v>7456950.96</v>
      </c>
      <c r="F49" s="35">
        <v>6466437.8399999999</v>
      </c>
      <c r="G49" s="35">
        <v>6293949.25</v>
      </c>
    </row>
    <row r="50" spans="1:7">
      <c r="A50" s="42" t="s">
        <v>131</v>
      </c>
      <c r="B50" s="35">
        <v>1400000</v>
      </c>
      <c r="C50" s="35">
        <v>3216367</v>
      </c>
      <c r="D50" s="35">
        <v>4616367</v>
      </c>
      <c r="E50" s="35">
        <v>235700</v>
      </c>
      <c r="F50" s="35">
        <v>235700</v>
      </c>
      <c r="G50" s="35">
        <v>4380667</v>
      </c>
    </row>
    <row r="51" spans="1:7">
      <c r="A51" s="42" t="s">
        <v>132</v>
      </c>
      <c r="B51" s="35">
        <v>4400000</v>
      </c>
      <c r="C51" s="35">
        <v>1143160</v>
      </c>
      <c r="D51" s="35">
        <v>5543160</v>
      </c>
      <c r="E51" s="35">
        <v>233160</v>
      </c>
      <c r="F51" s="35">
        <v>0</v>
      </c>
      <c r="G51" s="35">
        <v>5310000</v>
      </c>
    </row>
    <row r="52" spans="1:7">
      <c r="A52" s="42" t="s">
        <v>133</v>
      </c>
      <c r="B52" s="35">
        <v>0</v>
      </c>
      <c r="C52" s="35">
        <v>6276907</v>
      </c>
      <c r="D52" s="35">
        <v>6276907</v>
      </c>
      <c r="E52" s="35">
        <v>113000.43</v>
      </c>
      <c r="F52" s="35">
        <v>102792.43</v>
      </c>
      <c r="G52" s="35">
        <v>6163906.5700000003</v>
      </c>
    </row>
    <row r="53" spans="1:7">
      <c r="A53" s="42" t="s">
        <v>134</v>
      </c>
      <c r="B53" s="35">
        <v>9040976</v>
      </c>
      <c r="C53" s="35">
        <v>15346577.970000001</v>
      </c>
      <c r="D53" s="35">
        <v>24387553.969999999</v>
      </c>
      <c r="E53" s="35">
        <v>14519771.92</v>
      </c>
      <c r="F53" s="35">
        <v>12673273.369999999</v>
      </c>
      <c r="G53" s="35">
        <v>9867782.0500000007</v>
      </c>
    </row>
    <row r="54" spans="1:7">
      <c r="A54" s="42" t="s">
        <v>135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</row>
    <row r="55" spans="1:7">
      <c r="A55" s="42" t="s">
        <v>136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</row>
    <row r="56" spans="1:7">
      <c r="A56" s="42" t="s">
        <v>137</v>
      </c>
      <c r="B56" s="35">
        <v>5685816</v>
      </c>
      <c r="C56" s="35">
        <v>57544452.119999997</v>
      </c>
      <c r="D56" s="35">
        <v>63230268.119999997</v>
      </c>
      <c r="E56" s="35">
        <v>59515967.420000002</v>
      </c>
      <c r="F56" s="35">
        <v>59318680.299999997</v>
      </c>
      <c r="G56" s="35">
        <v>3714300.7</v>
      </c>
    </row>
    <row r="57" spans="1:7">
      <c r="A57" s="40" t="s">
        <v>138</v>
      </c>
      <c r="B57" s="41">
        <v>1624316567</v>
      </c>
      <c r="C57" s="41">
        <v>-1585708462</v>
      </c>
      <c r="D57" s="41">
        <v>38608105</v>
      </c>
      <c r="E57" s="41">
        <v>0</v>
      </c>
      <c r="F57" s="41">
        <v>0</v>
      </c>
      <c r="G57" s="41">
        <v>38608105</v>
      </c>
    </row>
    <row r="58" spans="1:7">
      <c r="A58" s="42" t="s">
        <v>139</v>
      </c>
      <c r="B58" s="35">
        <v>1502100000</v>
      </c>
      <c r="C58" s="35">
        <v>-1500000000</v>
      </c>
      <c r="D58" s="35">
        <v>2100000</v>
      </c>
      <c r="E58" s="35">
        <v>0</v>
      </c>
      <c r="F58" s="35">
        <v>0</v>
      </c>
      <c r="G58" s="35">
        <v>2100000</v>
      </c>
    </row>
    <row r="59" spans="1:7">
      <c r="A59" s="42" t="s">
        <v>140</v>
      </c>
      <c r="B59" s="35">
        <v>122216567</v>
      </c>
      <c r="C59" s="35">
        <v>-85708462</v>
      </c>
      <c r="D59" s="35">
        <v>36508105</v>
      </c>
      <c r="E59" s="35">
        <v>0</v>
      </c>
      <c r="F59" s="35">
        <v>0</v>
      </c>
      <c r="G59" s="35">
        <v>36508105</v>
      </c>
    </row>
    <row r="60" spans="1:7">
      <c r="A60" s="42" t="s">
        <v>141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</row>
    <row r="61" spans="1:7">
      <c r="A61" s="40" t="s">
        <v>142</v>
      </c>
      <c r="B61" s="41">
        <v>15739389</v>
      </c>
      <c r="C61" s="41">
        <v>9161076.9299999997</v>
      </c>
      <c r="D61" s="41">
        <v>24900465.93</v>
      </c>
      <c r="E61" s="41">
        <v>3986003</v>
      </c>
      <c r="F61" s="41">
        <v>3986003</v>
      </c>
      <c r="G61" s="41">
        <v>20914462.93</v>
      </c>
    </row>
    <row r="62" spans="1:7">
      <c r="A62" s="42" t="s">
        <v>143</v>
      </c>
      <c r="B62" s="35">
        <v>5500000</v>
      </c>
      <c r="C62" s="35">
        <v>2986937</v>
      </c>
      <c r="D62" s="35">
        <v>8486937</v>
      </c>
      <c r="E62" s="35">
        <v>3500000</v>
      </c>
      <c r="F62" s="35">
        <v>3500000</v>
      </c>
      <c r="G62" s="35">
        <v>4986937</v>
      </c>
    </row>
    <row r="63" spans="1:7">
      <c r="A63" s="42" t="s">
        <v>144</v>
      </c>
      <c r="B63" s="35">
        <v>1342526</v>
      </c>
      <c r="C63" s="35">
        <v>0</v>
      </c>
      <c r="D63" s="35">
        <v>1342526</v>
      </c>
      <c r="E63" s="35">
        <v>486003</v>
      </c>
      <c r="F63" s="35">
        <v>486003</v>
      </c>
      <c r="G63" s="35">
        <v>856523</v>
      </c>
    </row>
    <row r="64" spans="1:7">
      <c r="A64" s="42" t="s">
        <v>145</v>
      </c>
      <c r="B64" s="35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</row>
    <row r="65" spans="1:7">
      <c r="A65" s="42" t="s">
        <v>146</v>
      </c>
      <c r="B65" s="35">
        <v>59081</v>
      </c>
      <c r="C65" s="35">
        <v>0</v>
      </c>
      <c r="D65" s="35">
        <v>59081</v>
      </c>
      <c r="E65" s="35">
        <v>0</v>
      </c>
      <c r="F65" s="35">
        <v>0</v>
      </c>
      <c r="G65" s="35">
        <v>59081</v>
      </c>
    </row>
    <row r="66" spans="1:7">
      <c r="A66" s="42" t="s">
        <v>147</v>
      </c>
      <c r="B66" s="35"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</row>
    <row r="67" spans="1:7">
      <c r="A67" s="42" t="s">
        <v>148</v>
      </c>
      <c r="B67" s="35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</row>
    <row r="68" spans="1:7">
      <c r="A68" s="42" t="s">
        <v>149</v>
      </c>
      <c r="B68" s="35">
        <v>8837782</v>
      </c>
      <c r="C68" s="35">
        <v>6174139.9299999997</v>
      </c>
      <c r="D68" s="35">
        <v>15011921.93</v>
      </c>
      <c r="E68" s="35">
        <v>0</v>
      </c>
      <c r="F68" s="35">
        <v>0</v>
      </c>
      <c r="G68" s="35">
        <v>15011921.93</v>
      </c>
    </row>
    <row r="69" spans="1:7">
      <c r="A69" s="40" t="s">
        <v>89</v>
      </c>
      <c r="B69" s="41">
        <v>9923910146</v>
      </c>
      <c r="C69" s="41">
        <v>140863936.19999999</v>
      </c>
      <c r="D69" s="41">
        <v>10064774082.200001</v>
      </c>
      <c r="E69" s="41">
        <v>4937937555.4300003</v>
      </c>
      <c r="F69" s="41">
        <v>4937937555.4300003</v>
      </c>
      <c r="G69" s="41">
        <v>5126836526.7700005</v>
      </c>
    </row>
    <row r="70" spans="1:7">
      <c r="A70" s="42" t="s">
        <v>150</v>
      </c>
      <c r="B70" s="35">
        <v>5337919436</v>
      </c>
      <c r="C70" s="35">
        <v>126033637.2</v>
      </c>
      <c r="D70" s="35">
        <v>5463953073.1999998</v>
      </c>
      <c r="E70" s="35">
        <v>2930157115.4299998</v>
      </c>
      <c r="F70" s="35">
        <v>2930157115.4299998</v>
      </c>
      <c r="G70" s="35">
        <v>2533795957.77</v>
      </c>
    </row>
    <row r="71" spans="1:7">
      <c r="A71" s="42" t="s">
        <v>151</v>
      </c>
      <c r="B71" s="35">
        <v>4585990710</v>
      </c>
      <c r="C71" s="35">
        <v>14830299</v>
      </c>
      <c r="D71" s="35">
        <v>4600821009</v>
      </c>
      <c r="E71" s="35">
        <v>2007780440</v>
      </c>
      <c r="F71" s="35">
        <v>2007780440</v>
      </c>
      <c r="G71" s="35">
        <v>2593040569</v>
      </c>
    </row>
    <row r="72" spans="1:7">
      <c r="A72" s="42" t="s">
        <v>152</v>
      </c>
      <c r="B72" s="35">
        <v>0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</row>
    <row r="73" spans="1:7">
      <c r="A73" s="40" t="s">
        <v>60</v>
      </c>
      <c r="B73" s="41">
        <v>1580353604</v>
      </c>
      <c r="C73" s="41">
        <v>14144748.42</v>
      </c>
      <c r="D73" s="41">
        <v>1594498352.4200001</v>
      </c>
      <c r="E73" s="41">
        <v>536459035.26999998</v>
      </c>
      <c r="F73" s="41">
        <v>536459035.26999998</v>
      </c>
      <c r="G73" s="41">
        <v>1058039317.15</v>
      </c>
    </row>
    <row r="74" spans="1:7">
      <c r="A74" s="42" t="s">
        <v>153</v>
      </c>
      <c r="B74" s="35">
        <v>441466910</v>
      </c>
      <c r="C74" s="35">
        <v>3396.74</v>
      </c>
      <c r="D74" s="35">
        <v>441470306.74000001</v>
      </c>
      <c r="E74" s="35">
        <v>68100284.140000001</v>
      </c>
      <c r="F74" s="35">
        <v>68100284.140000001</v>
      </c>
      <c r="G74" s="35">
        <v>373370022.60000002</v>
      </c>
    </row>
    <row r="75" spans="1:7">
      <c r="A75" s="42" t="s">
        <v>154</v>
      </c>
      <c r="B75" s="35">
        <v>970327760</v>
      </c>
      <c r="C75" s="35">
        <v>16697807.970000001</v>
      </c>
      <c r="D75" s="35">
        <v>987025567.97000003</v>
      </c>
      <c r="E75" s="35">
        <v>464806754.69</v>
      </c>
      <c r="F75" s="35">
        <v>464806754.69</v>
      </c>
      <c r="G75" s="35">
        <v>522218813.27999997</v>
      </c>
    </row>
    <row r="76" spans="1:7">
      <c r="A76" s="42" t="s">
        <v>155</v>
      </c>
      <c r="B76" s="35">
        <v>0</v>
      </c>
      <c r="C76" s="35">
        <v>0</v>
      </c>
      <c r="D76" s="35">
        <v>0</v>
      </c>
      <c r="E76" s="35">
        <v>0</v>
      </c>
      <c r="F76" s="35">
        <v>0</v>
      </c>
      <c r="G76" s="35">
        <v>0</v>
      </c>
    </row>
    <row r="77" spans="1:7">
      <c r="A77" s="42" t="s">
        <v>156</v>
      </c>
      <c r="B77" s="35">
        <v>6583741</v>
      </c>
      <c r="C77" s="35">
        <v>162398.07999999999</v>
      </c>
      <c r="D77" s="35">
        <v>6746139.0800000001</v>
      </c>
      <c r="E77" s="35">
        <v>391381.12</v>
      </c>
      <c r="F77" s="35">
        <v>391381.12</v>
      </c>
      <c r="G77" s="35">
        <v>6354757.96</v>
      </c>
    </row>
    <row r="78" spans="1:7">
      <c r="A78" s="42" t="s">
        <v>157</v>
      </c>
      <c r="B78" s="35">
        <v>11975193</v>
      </c>
      <c r="C78" s="35">
        <v>-2718854.37</v>
      </c>
      <c r="D78" s="35">
        <v>9256338.6300000008</v>
      </c>
      <c r="E78" s="35">
        <v>3160615.32</v>
      </c>
      <c r="F78" s="35">
        <v>3160615.32</v>
      </c>
      <c r="G78" s="35">
        <v>6095723.3099999996</v>
      </c>
    </row>
    <row r="79" spans="1:7">
      <c r="A79" s="42" t="s">
        <v>158</v>
      </c>
      <c r="B79" s="35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</row>
    <row r="80" spans="1:7">
      <c r="A80" s="42" t="s">
        <v>159</v>
      </c>
      <c r="B80" s="35">
        <v>150000000</v>
      </c>
      <c r="C80" s="35">
        <v>0</v>
      </c>
      <c r="D80" s="35">
        <v>150000000</v>
      </c>
      <c r="E80" s="35">
        <v>0</v>
      </c>
      <c r="F80" s="35">
        <v>0</v>
      </c>
      <c r="G80" s="35">
        <v>150000000</v>
      </c>
    </row>
    <row r="81" spans="1:7">
      <c r="A81" s="42"/>
      <c r="B81" s="35"/>
      <c r="C81" s="35"/>
      <c r="D81" s="35"/>
      <c r="E81" s="35"/>
      <c r="F81" s="35"/>
      <c r="G81" s="35"/>
    </row>
    <row r="82" spans="1:7">
      <c r="A82" s="43" t="s">
        <v>69</v>
      </c>
      <c r="B82" s="38">
        <v>62749621427</v>
      </c>
      <c r="C82" s="38">
        <v>1179984288.0599999</v>
      </c>
      <c r="D82" s="38">
        <v>63929605715.059998</v>
      </c>
      <c r="E82" s="38">
        <v>26619339972.07</v>
      </c>
      <c r="F82" s="38">
        <v>26014598996.119999</v>
      </c>
      <c r="G82" s="38">
        <v>37310265742.989998</v>
      </c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G42"/>
  <sheetViews>
    <sheetView workbookViewId="0">
      <selection activeCell="C22" sqref="C22"/>
    </sheetView>
  </sheetViews>
  <sheetFormatPr baseColWidth="10" defaultColWidth="9.140625" defaultRowHeight="12.75" customHeight="1"/>
  <cols>
    <col min="1" max="1" width="73.7109375" customWidth="1"/>
    <col min="2" max="7" width="19.570312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34</v>
      </c>
      <c r="B2" s="2"/>
      <c r="C2" s="2"/>
      <c r="D2" s="2"/>
      <c r="E2" s="2"/>
      <c r="F2" s="2"/>
      <c r="G2" s="2"/>
    </row>
    <row r="3" spans="1:7">
      <c r="A3" s="2" t="s">
        <v>160</v>
      </c>
      <c r="B3" s="2"/>
      <c r="C3" s="2"/>
      <c r="D3" s="2"/>
      <c r="E3" s="2"/>
      <c r="F3" s="2"/>
      <c r="G3" s="2"/>
    </row>
    <row r="4" spans="1:7">
      <c r="A4" s="2" t="s">
        <v>36</v>
      </c>
      <c r="B4" s="2"/>
      <c r="C4" s="2"/>
      <c r="D4" s="2"/>
      <c r="E4" s="2"/>
      <c r="F4" s="2"/>
      <c r="G4" s="2"/>
    </row>
    <row r="5" spans="1:7">
      <c r="A5" s="2"/>
      <c r="B5" s="2"/>
      <c r="C5" s="2"/>
      <c r="D5" s="2"/>
      <c r="E5" s="2"/>
      <c r="F5" s="2"/>
      <c r="G5" s="2"/>
    </row>
    <row r="6" spans="1:7">
      <c r="A6" s="3" t="s">
        <v>38</v>
      </c>
      <c r="B6" s="3" t="s">
        <v>39</v>
      </c>
      <c r="C6" s="3"/>
      <c r="D6" s="3"/>
      <c r="E6" s="3"/>
      <c r="F6" s="3"/>
      <c r="G6" s="3" t="s">
        <v>42</v>
      </c>
    </row>
    <row r="7" spans="1:7" ht="25.5">
      <c r="A7" s="3"/>
      <c r="B7" s="4" t="s">
        <v>43</v>
      </c>
      <c r="C7" s="4" t="s">
        <v>40</v>
      </c>
      <c r="D7" s="4" t="s">
        <v>8</v>
      </c>
      <c r="E7" s="4" t="s">
        <v>9</v>
      </c>
      <c r="F7" s="4" t="s">
        <v>41</v>
      </c>
      <c r="G7" s="3"/>
    </row>
    <row r="8" spans="1:7">
      <c r="A8" s="3"/>
      <c r="B8" s="24">
        <v>1</v>
      </c>
      <c r="C8" s="24">
        <v>2</v>
      </c>
      <c r="D8" s="4" t="s">
        <v>44</v>
      </c>
      <c r="E8" s="24">
        <v>4</v>
      </c>
      <c r="F8" s="24">
        <v>5</v>
      </c>
      <c r="G8" s="4" t="s">
        <v>45</v>
      </c>
    </row>
    <row r="9" spans="1:7">
      <c r="A9" s="40" t="s">
        <v>161</v>
      </c>
      <c r="B9" s="41">
        <v>9274610314</v>
      </c>
      <c r="C9" s="41">
        <v>863453390.96000004</v>
      </c>
      <c r="D9" s="41">
        <v>10138063704.959999</v>
      </c>
      <c r="E9" s="41">
        <v>4066647929.1399999</v>
      </c>
      <c r="F9" s="41">
        <v>3901105404.9499998</v>
      </c>
      <c r="G9" s="41">
        <v>6071415775.8199997</v>
      </c>
    </row>
    <row r="10" spans="1:7">
      <c r="A10" s="44" t="s">
        <v>162</v>
      </c>
      <c r="B10" s="35">
        <v>225676287</v>
      </c>
      <c r="C10" s="35">
        <v>0</v>
      </c>
      <c r="D10" s="35">
        <v>225676287</v>
      </c>
      <c r="E10" s="35">
        <v>111604624</v>
      </c>
      <c r="F10" s="35">
        <v>111604624</v>
      </c>
      <c r="G10" s="35">
        <v>114071663</v>
      </c>
    </row>
    <row r="11" spans="1:7">
      <c r="A11" s="44" t="s">
        <v>163</v>
      </c>
      <c r="B11" s="35">
        <v>2072551172</v>
      </c>
      <c r="C11" s="35">
        <v>-7111098.5999999996</v>
      </c>
      <c r="D11" s="35">
        <v>2065440073.4000001</v>
      </c>
      <c r="E11" s="35">
        <v>1007125669.97</v>
      </c>
      <c r="F11" s="35">
        <v>1002017465.33</v>
      </c>
      <c r="G11" s="35">
        <v>1058314403.4299999</v>
      </c>
    </row>
    <row r="12" spans="1:7">
      <c r="A12" s="44" t="s">
        <v>164</v>
      </c>
      <c r="B12" s="35">
        <v>1322733828</v>
      </c>
      <c r="C12" s="35">
        <v>90339171.129999995</v>
      </c>
      <c r="D12" s="35">
        <v>1413072999.1300001</v>
      </c>
      <c r="E12" s="35">
        <v>696042212.27999997</v>
      </c>
      <c r="F12" s="35">
        <v>680748391.67999995</v>
      </c>
      <c r="G12" s="35">
        <v>717030786.85000002</v>
      </c>
    </row>
    <row r="13" spans="1:7">
      <c r="A13" s="44" t="s">
        <v>165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>
      <c r="A14" s="44" t="s">
        <v>166</v>
      </c>
      <c r="B14" s="35">
        <v>552980922</v>
      </c>
      <c r="C14" s="35">
        <v>223243094.15000001</v>
      </c>
      <c r="D14" s="35">
        <v>776224016.14999998</v>
      </c>
      <c r="E14" s="35">
        <v>169894039.28999999</v>
      </c>
      <c r="F14" s="35">
        <v>162896757.71000001</v>
      </c>
      <c r="G14" s="35">
        <v>606329976.86000001</v>
      </c>
    </row>
    <row r="15" spans="1:7">
      <c r="A15" s="44" t="s">
        <v>167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>
      <c r="A16" s="44" t="s">
        <v>168</v>
      </c>
      <c r="B16" s="35">
        <v>4807541933</v>
      </c>
      <c r="C16" s="35">
        <v>552678462.80999994</v>
      </c>
      <c r="D16" s="35">
        <v>5360220395.8100004</v>
      </c>
      <c r="E16" s="35">
        <v>1966914178.8299999</v>
      </c>
      <c r="F16" s="35">
        <v>1832014143.8699999</v>
      </c>
      <c r="G16" s="35">
        <v>3393306216.98</v>
      </c>
    </row>
    <row r="17" spans="1:7">
      <c r="A17" s="44" t="s">
        <v>118</v>
      </c>
      <c r="B17" s="35">
        <v>293126172</v>
      </c>
      <c r="C17" s="35">
        <v>4303761.47</v>
      </c>
      <c r="D17" s="35">
        <v>297429933.47000003</v>
      </c>
      <c r="E17" s="35">
        <v>115067204.77</v>
      </c>
      <c r="F17" s="35">
        <v>111824022.36</v>
      </c>
      <c r="G17" s="35">
        <v>182362728.69999999</v>
      </c>
    </row>
    <row r="18" spans="1:7">
      <c r="A18" s="40" t="s">
        <v>169</v>
      </c>
      <c r="B18" s="41">
        <v>34542802688</v>
      </c>
      <c r="C18" s="41">
        <v>1470908619.1700001</v>
      </c>
      <c r="D18" s="41">
        <v>36013711307.169998</v>
      </c>
      <c r="E18" s="41">
        <v>14926694504.51</v>
      </c>
      <c r="F18" s="41">
        <v>14567498661.530001</v>
      </c>
      <c r="G18" s="41">
        <v>21087016802.66</v>
      </c>
    </row>
    <row r="19" spans="1:7">
      <c r="A19" s="44" t="s">
        <v>170</v>
      </c>
      <c r="B19" s="35">
        <v>271293406</v>
      </c>
      <c r="C19" s="35">
        <v>13007808.289999999</v>
      </c>
      <c r="D19" s="35">
        <v>284301214.29000002</v>
      </c>
      <c r="E19" s="35">
        <v>108525010.03</v>
      </c>
      <c r="F19" s="35">
        <v>107246293.91</v>
      </c>
      <c r="G19" s="35">
        <v>175776204.25999999</v>
      </c>
    </row>
    <row r="20" spans="1:7">
      <c r="A20" s="44" t="s">
        <v>171</v>
      </c>
      <c r="B20" s="35">
        <v>1360111799</v>
      </c>
      <c r="C20" s="35">
        <v>1343990863.2</v>
      </c>
      <c r="D20" s="35">
        <v>2704102662.1999998</v>
      </c>
      <c r="E20" s="35">
        <v>529058175.17000002</v>
      </c>
      <c r="F20" s="35">
        <v>528630057.77999997</v>
      </c>
      <c r="G20" s="35">
        <v>2175044487.0300002</v>
      </c>
    </row>
    <row r="21" spans="1:7">
      <c r="A21" s="44" t="s">
        <v>172</v>
      </c>
      <c r="B21" s="35">
        <v>5375431806</v>
      </c>
      <c r="C21" s="35">
        <v>106970692.81999999</v>
      </c>
      <c r="D21" s="35">
        <v>5482402498.8199997</v>
      </c>
      <c r="E21" s="35">
        <v>2583921769.6100001</v>
      </c>
      <c r="F21" s="35">
        <v>2389225255.6100001</v>
      </c>
      <c r="G21" s="35">
        <v>2898480729.21</v>
      </c>
    </row>
    <row r="22" spans="1:7">
      <c r="A22" s="44" t="s">
        <v>173</v>
      </c>
      <c r="B22" s="35">
        <v>4183517782</v>
      </c>
      <c r="C22" s="35">
        <v>33222167.699999999</v>
      </c>
      <c r="D22" s="35">
        <v>4216739949.6999998</v>
      </c>
      <c r="E22" s="35">
        <v>1980792495.6700001</v>
      </c>
      <c r="F22" s="35">
        <v>1961466958.1400001</v>
      </c>
      <c r="G22" s="35">
        <v>2235947454.0300002</v>
      </c>
    </row>
    <row r="23" spans="1:7">
      <c r="A23" s="44" t="s">
        <v>174</v>
      </c>
      <c r="B23" s="35">
        <v>16487354171</v>
      </c>
      <c r="C23" s="35">
        <v>276673818.95999998</v>
      </c>
      <c r="D23" s="35">
        <v>16764027989.959999</v>
      </c>
      <c r="E23" s="35">
        <v>7854577123.3900003</v>
      </c>
      <c r="F23" s="35">
        <v>7776387944.5799999</v>
      </c>
      <c r="G23" s="35">
        <v>8909450866.5699997</v>
      </c>
    </row>
    <row r="24" spans="1:7">
      <c r="A24" s="44" t="s">
        <v>175</v>
      </c>
      <c r="B24" s="35">
        <v>6764043738</v>
      </c>
      <c r="C24" s="35">
        <v>-299351080.69</v>
      </c>
      <c r="D24" s="35">
        <v>6464692657.3100004</v>
      </c>
      <c r="E24" s="35">
        <v>1838587017.6700001</v>
      </c>
      <c r="F24" s="35">
        <v>1774305319.6500001</v>
      </c>
      <c r="G24" s="35">
        <v>4626105639.6400003</v>
      </c>
    </row>
    <row r="25" spans="1:7">
      <c r="A25" s="44" t="s">
        <v>176</v>
      </c>
      <c r="B25" s="35">
        <v>101049986</v>
      </c>
      <c r="C25" s="35">
        <v>-3605651.11</v>
      </c>
      <c r="D25" s="35">
        <v>97444334.890000001</v>
      </c>
      <c r="E25" s="35">
        <v>31232912.969999999</v>
      </c>
      <c r="F25" s="35">
        <v>30236831.859999999</v>
      </c>
      <c r="G25" s="35">
        <v>66211421.920000002</v>
      </c>
    </row>
    <row r="26" spans="1:7">
      <c r="A26" s="40" t="s">
        <v>177</v>
      </c>
      <c r="B26" s="41">
        <v>6899306816</v>
      </c>
      <c r="C26" s="41">
        <v>-1359062528.01</v>
      </c>
      <c r="D26" s="41">
        <v>5540244287.9899998</v>
      </c>
      <c r="E26" s="41">
        <v>1963718852.99</v>
      </c>
      <c r="F26" s="41">
        <v>1883716244.21</v>
      </c>
      <c r="G26" s="41">
        <v>3576525435</v>
      </c>
    </row>
    <row r="27" spans="1:7">
      <c r="A27" s="44" t="s">
        <v>178</v>
      </c>
      <c r="B27" s="35">
        <v>1930876030</v>
      </c>
      <c r="C27" s="35">
        <v>-1535293683.77</v>
      </c>
      <c r="D27" s="35">
        <v>395582346.23000002</v>
      </c>
      <c r="E27" s="35">
        <v>120731433.52</v>
      </c>
      <c r="F27" s="35">
        <v>107249970.19</v>
      </c>
      <c r="G27" s="35">
        <v>274850912.70999998</v>
      </c>
    </row>
    <row r="28" spans="1:7">
      <c r="A28" s="44" t="s">
        <v>179</v>
      </c>
      <c r="B28" s="35">
        <v>800922555</v>
      </c>
      <c r="C28" s="35">
        <v>64774295.840000004</v>
      </c>
      <c r="D28" s="35">
        <v>865696850.84000003</v>
      </c>
      <c r="E28" s="35">
        <v>260395724.69999999</v>
      </c>
      <c r="F28" s="35">
        <v>246206545.08000001</v>
      </c>
      <c r="G28" s="35">
        <v>605301126.13999999</v>
      </c>
    </row>
    <row r="29" spans="1:7">
      <c r="A29" s="44" t="s">
        <v>180</v>
      </c>
      <c r="B29" s="35">
        <v>11643325</v>
      </c>
      <c r="C29" s="35">
        <v>5417342</v>
      </c>
      <c r="D29" s="35">
        <v>17060667</v>
      </c>
      <c r="E29" s="35">
        <v>7613629</v>
      </c>
      <c r="F29" s="35">
        <v>7613629</v>
      </c>
      <c r="G29" s="35">
        <v>9447038</v>
      </c>
    </row>
    <row r="30" spans="1:7">
      <c r="A30" s="44" t="s">
        <v>181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</row>
    <row r="31" spans="1:7">
      <c r="A31" s="44" t="s">
        <v>182</v>
      </c>
      <c r="B31" s="35">
        <v>2997899746</v>
      </c>
      <c r="C31" s="35">
        <v>70895478.170000002</v>
      </c>
      <c r="D31" s="35">
        <v>3068795224.1700001</v>
      </c>
      <c r="E31" s="35">
        <v>1046929137.77</v>
      </c>
      <c r="F31" s="35">
        <v>1043296107.96</v>
      </c>
      <c r="G31" s="35">
        <v>2021866086.4000001</v>
      </c>
    </row>
    <row r="32" spans="1:7">
      <c r="A32" s="44" t="s">
        <v>183</v>
      </c>
      <c r="B32" s="35">
        <v>404131746</v>
      </c>
      <c r="C32" s="35">
        <v>12380319</v>
      </c>
      <c r="D32" s="35">
        <v>416512065</v>
      </c>
      <c r="E32" s="35">
        <v>220771670.84999999</v>
      </c>
      <c r="F32" s="35">
        <v>180456695.66</v>
      </c>
      <c r="G32" s="35">
        <v>195740394.15000001</v>
      </c>
    </row>
    <row r="33" spans="1:7">
      <c r="A33" s="44" t="s">
        <v>184</v>
      </c>
      <c r="B33" s="35">
        <v>336360491</v>
      </c>
      <c r="C33" s="35">
        <v>39369398.460000001</v>
      </c>
      <c r="D33" s="35">
        <v>375729889.45999998</v>
      </c>
      <c r="E33" s="35">
        <v>157007016.28999999</v>
      </c>
      <c r="F33" s="35">
        <v>154959706.72999999</v>
      </c>
      <c r="G33" s="35">
        <v>218722873.16999999</v>
      </c>
    </row>
    <row r="34" spans="1:7">
      <c r="A34" s="44" t="s">
        <v>185</v>
      </c>
      <c r="B34" s="35">
        <v>74217217</v>
      </c>
      <c r="C34" s="35">
        <v>-1353573.39</v>
      </c>
      <c r="D34" s="35">
        <v>72863643.609999999</v>
      </c>
      <c r="E34" s="35">
        <v>26440880.690000001</v>
      </c>
      <c r="F34" s="35">
        <v>25626409.59</v>
      </c>
      <c r="G34" s="35">
        <v>46422762.920000002</v>
      </c>
    </row>
    <row r="35" spans="1:7">
      <c r="A35" s="44" t="s">
        <v>186</v>
      </c>
      <c r="B35" s="35">
        <v>343255706</v>
      </c>
      <c r="C35" s="35">
        <v>-15252104.32</v>
      </c>
      <c r="D35" s="35">
        <v>328003601.68000001</v>
      </c>
      <c r="E35" s="35">
        <v>123829360.17</v>
      </c>
      <c r="F35" s="35">
        <v>118307180</v>
      </c>
      <c r="G35" s="35">
        <v>204174241.50999999</v>
      </c>
    </row>
    <row r="36" spans="1:7">
      <c r="A36" s="40" t="s">
        <v>187</v>
      </c>
      <c r="B36" s="41">
        <v>12032901609</v>
      </c>
      <c r="C36" s="41">
        <v>204684805.94</v>
      </c>
      <c r="D36" s="41">
        <v>12237586414.940001</v>
      </c>
      <c r="E36" s="41">
        <v>5662278685.4300003</v>
      </c>
      <c r="F36" s="41">
        <v>5662278685.4300003</v>
      </c>
      <c r="G36" s="41">
        <v>6575307729.5100002</v>
      </c>
    </row>
    <row r="37" spans="1:7">
      <c r="A37" s="44" t="s">
        <v>188</v>
      </c>
      <c r="B37" s="35">
        <v>1757697758</v>
      </c>
      <c r="C37" s="35">
        <v>-25226306.579999998</v>
      </c>
      <c r="D37" s="35">
        <v>1732471451.4200001</v>
      </c>
      <c r="E37" s="35">
        <v>536459035.26999998</v>
      </c>
      <c r="F37" s="35">
        <v>536459035.26999998</v>
      </c>
      <c r="G37" s="35">
        <v>1196012416.1500001</v>
      </c>
    </row>
    <row r="38" spans="1:7" ht="25.5">
      <c r="A38" s="44" t="s">
        <v>189</v>
      </c>
      <c r="B38" s="35">
        <v>10120203851</v>
      </c>
      <c r="C38" s="35">
        <v>144911112.52000001</v>
      </c>
      <c r="D38" s="35">
        <v>10265114963.52</v>
      </c>
      <c r="E38" s="35">
        <v>5035819650.1599998</v>
      </c>
      <c r="F38" s="35">
        <v>5035819650.1599998</v>
      </c>
      <c r="G38" s="35">
        <v>5229295313.3599997</v>
      </c>
    </row>
    <row r="39" spans="1:7">
      <c r="A39" s="44" t="s">
        <v>190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</row>
    <row r="40" spans="1:7">
      <c r="A40" s="44" t="s">
        <v>191</v>
      </c>
      <c r="B40" s="35">
        <v>155000000</v>
      </c>
      <c r="C40" s="35">
        <v>85000000</v>
      </c>
      <c r="D40" s="35">
        <v>240000000</v>
      </c>
      <c r="E40" s="35">
        <v>90000000</v>
      </c>
      <c r="F40" s="35">
        <v>90000000</v>
      </c>
      <c r="G40" s="35">
        <v>150000000</v>
      </c>
    </row>
    <row r="41" spans="1:7">
      <c r="A41" s="45" t="s">
        <v>69</v>
      </c>
      <c r="B41" s="46">
        <v>62749621427</v>
      </c>
      <c r="C41" s="46">
        <v>1179984288.0599999</v>
      </c>
      <c r="D41" s="46">
        <v>63929605715.059998</v>
      </c>
      <c r="E41" s="46">
        <v>26619339972.07</v>
      </c>
      <c r="F41" s="46">
        <v>26014598996.119999</v>
      </c>
      <c r="G41" s="46">
        <v>37310265742.989998</v>
      </c>
    </row>
    <row r="42" spans="1:7">
      <c r="A42" s="47"/>
      <c r="B42" s="47"/>
      <c r="C42" s="47"/>
      <c r="D42" s="47"/>
      <c r="E42" s="47"/>
      <c r="F42" s="47"/>
      <c r="G42" s="47"/>
    </row>
  </sheetData>
  <mergeCells count="8">
    <mergeCell ref="A1:G1"/>
    <mergeCell ref="A2:G2"/>
    <mergeCell ref="A3:G3"/>
    <mergeCell ref="A4:G4"/>
    <mergeCell ref="A5:G5"/>
    <mergeCell ref="A6:A8"/>
    <mergeCell ref="B6:F6"/>
    <mergeCell ref="G6:G7"/>
  </mergeCells>
  <pageMargins left="0.7" right="0.7" top="0.75" bottom="0.75" header="0.3" footer="0.3"/>
  <pageSetup scale="65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activeCell="C22" sqref="C22"/>
    </sheetView>
  </sheetViews>
  <sheetFormatPr baseColWidth="10" defaultColWidth="9.140625" defaultRowHeight="12.75"/>
  <cols>
    <col min="1" max="1" width="54" style="49" customWidth="1"/>
    <col min="2" max="2" width="26.5703125" style="49" customWidth="1"/>
    <col min="3" max="3" width="24.7109375" style="49" customWidth="1"/>
    <col min="4" max="4" width="21.85546875" style="49" customWidth="1"/>
    <col min="5" max="16384" width="9.140625" style="49"/>
  </cols>
  <sheetData>
    <row r="1" spans="1:4" ht="13.5">
      <c r="A1" s="48" t="s">
        <v>0</v>
      </c>
      <c r="B1" s="48"/>
      <c r="C1" s="48"/>
      <c r="D1" s="48"/>
    </row>
    <row r="2" spans="1:4" ht="13.5">
      <c r="A2" s="50" t="s">
        <v>192</v>
      </c>
      <c r="B2" s="50"/>
      <c r="C2" s="50"/>
      <c r="D2" s="50"/>
    </row>
    <row r="3" spans="1:4" ht="13.5">
      <c r="A3" s="50" t="s">
        <v>36</v>
      </c>
      <c r="B3" s="50"/>
      <c r="C3" s="50"/>
      <c r="D3" s="50"/>
    </row>
    <row r="4" spans="1:4" ht="13.5">
      <c r="A4" s="50" t="s">
        <v>193</v>
      </c>
      <c r="B4" s="50"/>
      <c r="C4" s="50"/>
      <c r="D4" s="50"/>
    </row>
    <row r="5" spans="1:4" ht="13.5">
      <c r="A5" s="51"/>
      <c r="B5" s="51"/>
      <c r="C5" s="51"/>
      <c r="D5" s="51"/>
    </row>
    <row r="6" spans="1:4" ht="13.5">
      <c r="A6" s="52" t="s">
        <v>194</v>
      </c>
      <c r="B6" s="53" t="s">
        <v>195</v>
      </c>
      <c r="C6" s="53" t="s">
        <v>196</v>
      </c>
      <c r="D6" s="53" t="s">
        <v>192</v>
      </c>
    </row>
    <row r="7" spans="1:4" ht="13.5">
      <c r="A7" s="52"/>
      <c r="B7" s="53" t="s">
        <v>197</v>
      </c>
      <c r="C7" s="53" t="s">
        <v>198</v>
      </c>
      <c r="D7" s="53" t="s">
        <v>199</v>
      </c>
    </row>
    <row r="8" spans="1:4" ht="13.5">
      <c r="A8" s="54" t="s">
        <v>200</v>
      </c>
      <c r="B8" s="54"/>
      <c r="C8" s="54"/>
      <c r="D8" s="54"/>
    </row>
    <row r="9" spans="1:4" ht="12.75" customHeight="1">
      <c r="A9" s="55"/>
      <c r="B9" s="55"/>
      <c r="C9" s="55"/>
      <c r="D9" s="55"/>
    </row>
    <row r="10" spans="1:4" ht="13.5">
      <c r="A10" s="56" t="s">
        <v>201</v>
      </c>
      <c r="B10" s="57">
        <v>0</v>
      </c>
      <c r="C10" s="57">
        <v>23312155.949999999</v>
      </c>
      <c r="D10" s="57">
        <f t="shared" ref="D10:D15" si="0">B10-C10</f>
        <v>-23312155.949999999</v>
      </c>
    </row>
    <row r="11" spans="1:4" ht="13.5">
      <c r="A11" s="56" t="s">
        <v>202</v>
      </c>
      <c r="B11" s="57">
        <v>0</v>
      </c>
      <c r="C11" s="57">
        <v>6232781.5999999996</v>
      </c>
      <c r="D11" s="57">
        <f t="shared" si="0"/>
        <v>-6232781.5999999996</v>
      </c>
    </row>
    <row r="12" spans="1:4" ht="13.5">
      <c r="A12" s="56" t="s">
        <v>203</v>
      </c>
      <c r="B12" s="57">
        <v>0</v>
      </c>
      <c r="C12" s="57">
        <v>9345461.5500000007</v>
      </c>
      <c r="D12" s="57">
        <f t="shared" si="0"/>
        <v>-9345461.5500000007</v>
      </c>
    </row>
    <row r="13" spans="1:4" ht="13.5">
      <c r="A13" s="56" t="s">
        <v>204</v>
      </c>
      <c r="B13" s="57">
        <v>0</v>
      </c>
      <c r="C13" s="57">
        <v>10756816.16</v>
      </c>
      <c r="D13" s="57">
        <f t="shared" si="0"/>
        <v>-10756816.16</v>
      </c>
    </row>
    <row r="14" spans="1:4" ht="27">
      <c r="A14" s="56" t="s">
        <v>205</v>
      </c>
      <c r="B14" s="57">
        <v>0</v>
      </c>
      <c r="C14" s="57">
        <v>10245238.18</v>
      </c>
      <c r="D14" s="57">
        <f t="shared" si="0"/>
        <v>-10245238.18</v>
      </c>
    </row>
    <row r="15" spans="1:4" ht="27">
      <c r="A15" s="56" t="s">
        <v>206</v>
      </c>
      <c r="B15" s="57">
        <v>0</v>
      </c>
      <c r="C15" s="57">
        <v>8207830.7000000002</v>
      </c>
      <c r="D15" s="57">
        <f t="shared" si="0"/>
        <v>-8207830.7000000002</v>
      </c>
    </row>
    <row r="16" spans="1:4" ht="13.5">
      <c r="A16" s="58" t="s">
        <v>207</v>
      </c>
      <c r="B16" s="59">
        <f>SUM(B10:B15)</f>
        <v>0</v>
      </c>
      <c r="C16" s="59">
        <f>SUM(C10:C15)</f>
        <v>68100284.139999986</v>
      </c>
      <c r="D16" s="59">
        <f>SUM(D10:D15)</f>
        <v>-68100284.139999986</v>
      </c>
    </row>
    <row r="17" spans="1:4" ht="13.5">
      <c r="A17" s="56"/>
      <c r="B17" s="57"/>
      <c r="C17" s="57"/>
      <c r="D17" s="57"/>
    </row>
    <row r="18" spans="1:4" ht="13.5">
      <c r="A18" s="60" t="s">
        <v>208</v>
      </c>
      <c r="B18" s="60"/>
      <c r="C18" s="60"/>
      <c r="D18" s="60"/>
    </row>
    <row r="19" spans="1:4" ht="13.5">
      <c r="A19" s="58" t="s">
        <v>209</v>
      </c>
      <c r="B19" s="57">
        <v>0</v>
      </c>
      <c r="C19" s="57">
        <v>0</v>
      </c>
      <c r="D19" s="57">
        <v>0</v>
      </c>
    </row>
    <row r="20" spans="1:4" ht="13.5">
      <c r="A20" s="58" t="s">
        <v>210</v>
      </c>
      <c r="B20" s="59">
        <f>B16+B19</f>
        <v>0</v>
      </c>
      <c r="C20" s="59">
        <f>C16+C19</f>
        <v>68100284.139999986</v>
      </c>
      <c r="D20" s="59">
        <f>D16+D19</f>
        <v>-68100284.139999986</v>
      </c>
    </row>
    <row r="21" spans="1:4" ht="13.5">
      <c r="A21" s="61"/>
      <c r="B21" s="62"/>
      <c r="C21" s="62"/>
      <c r="D21" s="62"/>
    </row>
    <row r="22" spans="1:4">
      <c r="A22" s="63"/>
      <c r="B22" s="63"/>
      <c r="C22" s="63"/>
      <c r="D22" s="63"/>
    </row>
    <row r="23" spans="1:4">
      <c r="A23" s="64"/>
      <c r="B23" s="63"/>
      <c r="C23" s="63"/>
      <c r="D23" s="63"/>
    </row>
  </sheetData>
  <mergeCells count="8">
    <mergeCell ref="A8:D8"/>
    <mergeCell ref="A18:D18"/>
    <mergeCell ref="A1:D1"/>
    <mergeCell ref="A2:D2"/>
    <mergeCell ref="A3:D3"/>
    <mergeCell ref="A4:D4"/>
    <mergeCell ref="A5:D5"/>
    <mergeCell ref="A6:A7"/>
  </mergeCells>
  <pageMargins left="0.7" right="0.7" top="0.75" bottom="0.75" header="0.3" footer="0.3"/>
  <pageSetup scale="9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opLeftCell="A13" workbookViewId="0">
      <selection activeCell="C22" sqref="C22"/>
    </sheetView>
  </sheetViews>
  <sheetFormatPr baseColWidth="10" defaultColWidth="9.140625" defaultRowHeight="12.75"/>
  <cols>
    <col min="1" max="1" width="50.7109375" style="49" customWidth="1"/>
    <col min="2" max="2" width="37.85546875" style="49" customWidth="1"/>
    <col min="3" max="3" width="34.28515625" style="49" customWidth="1"/>
    <col min="4" max="4" width="9.140625" style="49" hidden="1" customWidth="1"/>
    <col min="5" max="16384" width="9.140625" style="49"/>
  </cols>
  <sheetData>
    <row r="1" spans="1:4" ht="13.5">
      <c r="A1" s="65" t="s">
        <v>0</v>
      </c>
      <c r="B1" s="66"/>
      <c r="C1" s="67"/>
      <c r="D1" s="68"/>
    </row>
    <row r="2" spans="1:4" ht="13.5">
      <c r="A2" s="69" t="s">
        <v>211</v>
      </c>
      <c r="B2" s="70"/>
      <c r="C2" s="71"/>
      <c r="D2" s="72"/>
    </row>
    <row r="3" spans="1:4" ht="13.5">
      <c r="A3" s="69" t="s">
        <v>36</v>
      </c>
      <c r="B3" s="70"/>
      <c r="C3" s="71"/>
      <c r="D3" s="72"/>
    </row>
    <row r="4" spans="1:4" ht="13.5">
      <c r="A4" s="70" t="s">
        <v>193</v>
      </c>
      <c r="B4" s="70"/>
      <c r="C4" s="71"/>
      <c r="D4" s="72"/>
    </row>
    <row r="5" spans="1:4" ht="13.5">
      <c r="A5" s="73"/>
      <c r="B5" s="73"/>
      <c r="C5" s="74"/>
      <c r="D5" s="72"/>
    </row>
    <row r="6" spans="1:4" ht="15" customHeight="1">
      <c r="A6" s="75" t="s">
        <v>194</v>
      </c>
      <c r="B6" s="75" t="s">
        <v>9</v>
      </c>
      <c r="C6" s="75" t="s">
        <v>41</v>
      </c>
      <c r="D6" s="76"/>
    </row>
    <row r="7" spans="1:4" ht="15">
      <c r="A7" s="77" t="s">
        <v>200</v>
      </c>
      <c r="B7" s="77"/>
      <c r="C7" s="77"/>
      <c r="D7" s="78"/>
    </row>
    <row r="8" spans="1:4" ht="13.5">
      <c r="A8" s="79" t="s">
        <v>212</v>
      </c>
      <c r="B8" s="80">
        <v>10434625.35</v>
      </c>
      <c r="C8" s="80">
        <v>10434625.35</v>
      </c>
      <c r="D8" s="81"/>
    </row>
    <row r="9" spans="1:4" ht="13.5">
      <c r="A9" s="79" t="s">
        <v>201</v>
      </c>
      <c r="B9" s="80">
        <v>124067446.14</v>
      </c>
      <c r="C9" s="80">
        <v>124067446.14</v>
      </c>
      <c r="D9" s="82"/>
    </row>
    <row r="10" spans="1:4" ht="13.5">
      <c r="A10" s="79" t="s">
        <v>202</v>
      </c>
      <c r="B10" s="80">
        <v>38616903.009999998</v>
      </c>
      <c r="C10" s="80">
        <v>38616903.009999998</v>
      </c>
      <c r="D10" s="82"/>
    </row>
    <row r="11" spans="1:4" ht="13.5">
      <c r="A11" s="79" t="s">
        <v>203</v>
      </c>
      <c r="B11" s="80">
        <v>57943568.609999999</v>
      </c>
      <c r="C11" s="80">
        <v>57943568.609999999</v>
      </c>
      <c r="D11" s="82"/>
    </row>
    <row r="12" spans="1:4" ht="13.5">
      <c r="A12" s="79" t="s">
        <v>204</v>
      </c>
      <c r="B12" s="80">
        <v>66646796.350000001</v>
      </c>
      <c r="C12" s="80">
        <v>66646796.350000001</v>
      </c>
      <c r="D12" s="82"/>
    </row>
    <row r="13" spans="1:4" ht="27">
      <c r="A13" s="79" t="s">
        <v>205</v>
      </c>
      <c r="B13" s="80">
        <v>85492447</v>
      </c>
      <c r="C13" s="80">
        <v>85492447</v>
      </c>
      <c r="D13" s="82"/>
    </row>
    <row r="14" spans="1:4" ht="27">
      <c r="A14" s="79" t="s">
        <v>206</v>
      </c>
      <c r="B14" s="80">
        <v>81604968.230000004</v>
      </c>
      <c r="C14" s="80">
        <v>81604968.230000004</v>
      </c>
      <c r="D14" s="82"/>
    </row>
    <row r="15" spans="1:4" ht="13.5">
      <c r="A15" s="83" t="s">
        <v>213</v>
      </c>
      <c r="B15" s="84">
        <f>SUM(B8:B14)</f>
        <v>464806754.69000006</v>
      </c>
      <c r="C15" s="84">
        <f>SUM(C8:C14)</f>
        <v>464806754.69000006</v>
      </c>
      <c r="D15" s="85"/>
    </row>
    <row r="16" spans="1:4" ht="13.5">
      <c r="A16" s="55"/>
      <c r="B16" s="86"/>
      <c r="C16" s="87"/>
      <c r="D16" s="87"/>
    </row>
    <row r="17" spans="1:4" ht="15">
      <c r="A17" s="88" t="s">
        <v>214</v>
      </c>
      <c r="B17" s="88"/>
      <c r="C17" s="88"/>
      <c r="D17" s="89"/>
    </row>
    <row r="18" spans="1:4" ht="13.5">
      <c r="A18" s="90"/>
      <c r="B18" s="91"/>
      <c r="C18" s="92"/>
      <c r="D18" s="93"/>
    </row>
    <row r="19" spans="1:4" ht="13.5">
      <c r="A19" s="90"/>
      <c r="B19" s="94"/>
      <c r="C19" s="94"/>
      <c r="D19" s="94"/>
    </row>
    <row r="20" spans="1:4" ht="13.5">
      <c r="A20" s="95" t="s">
        <v>215</v>
      </c>
      <c r="B20" s="96">
        <v>0</v>
      </c>
      <c r="C20" s="96">
        <v>0</v>
      </c>
      <c r="D20" s="96"/>
    </row>
    <row r="21" spans="1:4" ht="13.5">
      <c r="A21" s="83" t="s">
        <v>210</v>
      </c>
      <c r="B21" s="84">
        <f>B15+B20</f>
        <v>464806754.69000006</v>
      </c>
      <c r="C21" s="84">
        <f>C15+C20</f>
        <v>464806754.69000006</v>
      </c>
      <c r="D21" s="84"/>
    </row>
    <row r="22" spans="1:4">
      <c r="A22" s="97"/>
      <c r="B22" s="97"/>
      <c r="C22" s="97"/>
      <c r="D22" s="97"/>
    </row>
    <row r="23" spans="1:4">
      <c r="A23" s="64"/>
      <c r="B23" s="63"/>
      <c r="C23" s="63"/>
      <c r="D23" s="63"/>
    </row>
  </sheetData>
  <mergeCells count="5">
    <mergeCell ref="A1:C1"/>
    <mergeCell ref="A2:C2"/>
    <mergeCell ref="A3:C3"/>
    <mergeCell ref="A4:C4"/>
    <mergeCell ref="A7:D7"/>
  </mergeCells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Estado Analítico de Ingresos</vt:lpstr>
      <vt:lpstr>Clasificación Admtva Dependen</vt:lpstr>
      <vt:lpstr>Clasificación Admtva Poderes</vt:lpstr>
      <vt:lpstr>Clasificación Admtva Entidades</vt:lpstr>
      <vt:lpstr>Clasificación Económica (Por Ti</vt:lpstr>
      <vt:lpstr>Clasificación por Objeto del Ga</vt:lpstr>
      <vt:lpstr>Clasificación Funcional (Finali</vt:lpstr>
      <vt:lpstr>Endeudamiento Neto</vt:lpstr>
      <vt:lpstr>Intereses de la Deuda</vt:lpstr>
      <vt:lpstr>Indicadores de Postura Fiscal</vt:lpstr>
      <vt:lpstr>Reporte de Gasto por Categoría </vt:lpstr>
      <vt:lpstr>'Clasificación por Objeto del Ga'!Títulos_a_imprimir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2025-08-05T15:51:39Z</dcterms:created>
  <dcterms:modified xsi:type="dcterms:W3CDTF">2025-08-05T15:52:28Z</dcterms:modified>
</cp:coreProperties>
</file>